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14940" windowHeight="7875" firstSheet="10"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4525" concurrentManualCount="2"/>
</workbook>
</file>

<file path=xl/calcChain.xml><?xml version="1.0" encoding="utf-8"?>
<calcChain xmlns="http://schemas.openxmlformats.org/spreadsheetml/2006/main">
  <c r="BG35" i="9" l="1"/>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U36" i="9"/>
  <c r="C36" i="9"/>
  <c r="CO35" i="9"/>
  <c r="BW35" i="9"/>
  <c r="AM35" i="9"/>
  <c r="CO34" i="9"/>
  <c r="BW34" i="9"/>
  <c r="AM34" i="9"/>
  <c r="C34" i="9"/>
  <c r="C35" i="9" s="1"/>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<sst xmlns="http://schemas.openxmlformats.org/spreadsheetml/2006/main" count="1058" uniqueCount="555">
  <si>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</si>
  <si>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</si>
  <si>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</si>
  <si>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</si>
  <si>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</si>
  <si>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</si>
  <si>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</si>
  <si>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</si>
  <si>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</si>
  <si>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</si>
  <si>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</si>
  <si>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</si>
  <si>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</si>
  <si>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</si>
  <si>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</si>
  <si>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</si>
  <si>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</si>
  <si>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</si>
  <si>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</si>
  <si>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</si>
  <si>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</si>
  <si>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</si>
  <si>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</si>
  <si>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</si>
  <si>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</si>
  <si>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</si>
  <si>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</si>
  <si>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</si>
  <si>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</si>
  <si>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</si>
  <si>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</si>
  <si>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</si>
  <si>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</si>
  <si>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</si>
  <si>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</si>
  <si>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</si>
  <si>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</si>
  <si>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</si>
  <si>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</si>
  <si>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</si>
  <si>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</si>
  <si>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</si>
  <si>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</si>
  <si>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</si>
  <si>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</si>
  <si>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</si>
  <si>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</si>
  <si>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</si>
  <si>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</si>
  <si>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</si>
  <si>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</si>
  <si>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</si>
  <si>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</si>
  <si>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</si>
  <si>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</si>
  <si>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</si>
  <si>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</si>
  <si>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</si>
  <si>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</si>
  <si>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</si>
  <si>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</si>
  <si>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</si>
  <si>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</si>
  <si>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</si>
  <si>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</si>
  <si>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</si>
  <si>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</si>
  <si>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</si>
  <si>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</si>
  <si>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</si>
  <si>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</si>
  <si>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</si>
  <si>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</si>
  <si>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</si>
  <si>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</si>
  <si>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</si>
  <si>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</si>
  <si>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</si>
  <si>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</si>
  <si>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</si>
  <si>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</si>
  <si>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京極町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</si>
  <si>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</si>
  <si>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</si>
  <si>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</si>
  <si>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</si>
  <si>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</si>
  <si>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</si>
  <si>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</si>
  <si>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</si>
  <si>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</si>
  <si>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</si>
  <si>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</si>
  <si>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</si>
  <si>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</si>
  <si>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</si>
  <si>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</si>
  <si>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</si>
  <si>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</si>
  <si>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</si>
  <si>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</si>
  <si>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</si>
  <si>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</si>
  <si>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</si>
  <si>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</si>
  <si>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</si>
  <si>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</si>
  <si>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</si>
  <si>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</si>
  <si>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</si>
  <si>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</si>
  <si>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</si>
  <si>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</si>
  <si>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</si>
  <si>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</si>
  <si>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</si>
  <si>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</si>
  <si>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</si>
  <si>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</si>
  <si>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</si>
  <si>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</si>
  <si>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</si>
  <si>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</si>
  <si>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</si>
  <si>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</si>
  <si>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</si>
  <si>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</si>
  <si>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</si>
  <si>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</si>
  <si>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</si>
  <si>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</si>
  <si>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</si>
  <si>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</si>
  <si>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</si>
  <si>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-1.8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</si>
  <si>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</si>
  <si>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</si>
  <si>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</si>
  <si>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</si>
  <si>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</si>
  <si>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</si>
  <si>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</si>
  <si>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</si>
  <si>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</si>
  <si>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</si>
  <si>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</si>
  <si>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</si>
  <si>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</si>
  <si>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</si>
  <si>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</si>
  <si>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</si>
  <si>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</si>
  <si>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</si>
  <si>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</si>
  <si>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</si>
  <si>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</si>
  <si>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</si>
  <si>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</si>
  <si>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</si>
  <si>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</si>
  <si>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</si>
  <si>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</si>
  <si>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</si>
  <si>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</si>
  <si>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</si>
  <si>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</si>
  <si>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</si>
  <si>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</si>
  <si>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</si>
  <si>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</si>
  <si>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</si>
  <si>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</si>
  <si>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</si>
  <si>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</si>
  <si>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</si>
  <si>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</si>
  <si>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</si>
  <si>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</si>
  <si>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</si>
  <si>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</si>
  <si>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</si>
  <si>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</si>
  <si>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</si>
  <si>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</si>
  <si>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</si>
  <si>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</si>
  <si>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</si>
  <si>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</si>
  <si>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</si>
  <si>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</si>
  <si>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</si>
  <si>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</si>
  <si>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</si>
  <si>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</si>
  <si>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北海道京極町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</si>
  <si>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</si>
  <si>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</si>
  <si>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</si>
  <si>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</si>
  <si>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</si>
  <si>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</si>
  <si>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</si>
  <si>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</si>
  <si>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</si>
  <si>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</si>
  <si>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</si>
  <si>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</si>
  <si>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</si>
  <si>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</si>
  <si>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</si>
  <si>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</si>
  <si>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</si>
  <si>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</si>
  <si>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</si>
  <si>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</si>
  <si>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</si>
  <si>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</si>
  <si>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</si>
  <si>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</si>
  <si>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</si>
  <si>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</si>
  <si>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</si>
  <si>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</si>
  <si>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</si>
  <si>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</si>
  <si>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</si>
  <si>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</si>
  <si>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</si>
  <si>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</si>
  <si>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</si>
  <si>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</si>
  <si>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</si>
  <si>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</si>
  <si>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</si>
  <si>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</si>
  <si>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</si>
  <si>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</si>
  <si>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</si>
  <si>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</si>
  <si>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</si>
  <si>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</si>
  <si>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</si>
  <si>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</si>
  <si>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</si>
  <si>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</si>
  <si>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</si>
  <si>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</si>
  <si>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</si>
  <si>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</si>
  <si>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</si>
  <si>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</si>
  <si>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</si>
  <si>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</si>
  <si>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</si>
  <si>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</si>
  <si>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</si>
  <si>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</si>
  <si>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</si>
  <si>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</si>
  <si>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</si>
  <si>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</si>
  <si>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</si>
  <si>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</si>
  <si>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</si>
  <si>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</si>
  <si>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</si>
  <si>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</si>
  <si>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</si>
  <si>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</si>
  <si>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</si>
  <si>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</si>
  <si>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</si>
  <si>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</si>
  <si>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</si>
  <si>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</si>
  <si>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</si>
  <si>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</si>
  <si>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</si>
  <si>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</si>
  <si>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</si>
  <si>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</si>
  <si>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</si>
  <si>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</si>
  <si>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</si>
  <si>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</si>
  <si>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</si>
  <si>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</si>
  <si>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</si>
  <si>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</si>
  <si>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</si>
  <si>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</si>
  <si>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</si>
  <si>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</si>
  <si>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</si>
  <si>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</si>
  <si>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</si>
  <si>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</si>
  <si>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</si>
  <si>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</si>
  <si>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</si>
  <si>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</si>
  <si>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</si>
  <si>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</si>
  <si>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</si>
  <si>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</si>
  <si>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</si>
  <si>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</si>
  <si>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</si>
  <si>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</si>
  <si>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</si>
  <si>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</si>
  <si>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</si>
  <si>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</si>
  <si>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</si>
  <si>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</si>
  <si>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</si>
  <si>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</si>
  <si>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</si>
  <si>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</si>
  <si>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</si>
  <si>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</si>
  <si>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</si>
  <si>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</si>
  <si>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</si>
  <si>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</si>
  <si>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</si>
  <si>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</si>
  <si>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</si>
  <si>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</si>
  <si>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</si>
  <si>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</si>
  <si>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</si>
  <si>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</si>
  <si>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</si>
  <si>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</si>
  <si>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</si>
  <si>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</si>
  <si>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</si>
  <si>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</si>
  <si>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</si>
  <si>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</si>
  <si>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</si>
  <si>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北海道京極町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</si>
  <si>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</si>
  <si>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</si>
  <si>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</si>
  <si>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</si>
  <si>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</si>
  <si>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</si>
  <si>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</si>
  <si>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</si>
  <si>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</si>
  <si>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</si>
  <si>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</si>
  <si>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</si>
  <si>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</si>
  <si>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</si>
  <si>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</si>
  <si>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</si>
  <si>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</si>
  <si>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</si>
  <si>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</si>
  <si>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</si>
  <si>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国民健康保険診療所特別会計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</si>
  <si>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</si>
  <si>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</si>
  <si>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</si>
  <si>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</si>
  <si>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</si>
  <si>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</si>
  <si>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</si>
  <si>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</si>
  <si>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</si>
  <si>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</si>
  <si>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</si>
  <si>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</si>
  <si>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</si>
  <si>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</si>
  <si>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</si>
  <si>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</si>
  <si>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</si>
  <si>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</si>
  <si>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</si>
  <si>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</si>
  <si>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</si>
  <si>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</si>
  <si>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</si>
  <si>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</si>
  <si>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</si>
  <si>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</si>
  <si>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</si>
  <si>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</si>
  <si>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</si>
  <si>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</si>
  <si>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</si>
  <si>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</si>
  <si>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</si>
  <si>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</si>
  <si>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</si>
  <si>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</si>
  <si>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</si>
  <si>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</si>
  <si>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</si>
  <si>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</si>
  <si>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</si>
  <si>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</si>
  <si>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</si>
  <si>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</si>
  <si>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</si>
  <si>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</si>
  <si>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</si>
  <si>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</si>
  <si>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</si>
  <si>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</si>
  <si>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</si>
  <si>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</si>
  <si>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</si>
  <si>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</si>
  <si>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</si>
  <si>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</si>
  <si>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</si>
  <si>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</si>
  <si>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</si>
  <si>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</si>
  <si>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</si>
  <si>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</si>
  <si>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</si>
  <si>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</si>
  <si>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</si>
  <si>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</si>
  <si>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</si>
  <si>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</si>
  <si>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</si>
  <si>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</si>
  <si>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</si>
  <si>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</si>
  <si>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</si>
  <si>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</si>
  <si>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</si>
  <si>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</si>
  <si>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</si>
  <si>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国民健康保険事業特別会計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</si>
  <si>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</si>
  <si>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</si>
  <si>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</si>
  <si>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</si>
  <si>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</si>
  <si>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</si>
  <si>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</si>
  <si>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</si>
  <si>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</si>
  <si>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</si>
  <si>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</si>
  <si>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</si>
  <si>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</si>
  <si>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</si>
  <si>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</si>
  <si>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</si>
  <si>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</si>
  <si>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</si>
  <si>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</si>
  <si>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</si>
  <si>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</si>
  <si>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</si>
  <si>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</si>
  <si>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</si>
  <si>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</si>
  <si>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</si>
  <si>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</si>
  <si>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</si>
  <si>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</si>
  <si>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</si>
  <si>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</si>
  <si>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</si>
  <si>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</si>
  <si>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</si>
  <si>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</si>
  <si>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</si>
  <si>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</si>
  <si>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</si>
  <si>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</si>
  <si>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</si>
  <si>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</si>
  <si>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</si>
  <si>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</si>
  <si>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</si>
  <si>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</si>
  <si>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</si>
  <si>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</si>
  <si>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</si>
  <si>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</si>
  <si>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</si>
  <si>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</si>
  <si>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</si>
  <si>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</si>
  <si>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</si>
  <si>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</si>
  <si>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</si>
  <si>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</si>
  <si>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</si>
  <si>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</si>
  <si>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</si>
  <si>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</si>
  <si>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</si>
  <si>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</si>
  <si>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</si>
  <si>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</si>
  <si>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</si>
  <si>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</si>
  <si>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</si>
  <si>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</si>
  <si>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</si>
  <si>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</si>
  <si>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</si>
  <si>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</si>
  <si>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</si>
  <si>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</si>
  <si>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</si>
  <si>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</si>
  <si>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</si>
  <si>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</si>
  <si>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</si>
  <si>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</si>
  <si>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</si>
  <si>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5.28</t>
  </si>
  <si>
    <t>▲ 3.70</t>
  </si>
  <si>
    <t>一般会計</t>
  </si>
  <si>
    <t>国民健康保険診療所特別会計</t>
  </si>
  <si>
    <t>国民健康保険事業特別会計</t>
  </si>
  <si>
    <t>後期高齢者医療特別会計</t>
  </si>
  <si>
    <t>簡易水道事業特別会計</t>
  </si>
  <si>
    <t>下水道事業特別会計</t>
  </si>
  <si>
    <t>その他会計（赤字）</t>
  </si>
  <si>
    <t>その他会計（黒字）</t>
  </si>
  <si>
    <t>-</t>
    <phoneticPr fontId="5"/>
  </si>
  <si>
    <t>-</t>
    <phoneticPr fontId="2"/>
  </si>
  <si>
    <t>後志広域連合</t>
    <rPh sb="0" eb="2">
      <t>シリベシ</t>
    </rPh>
    <rPh sb="2" eb="4">
      <t>コウイキ</t>
    </rPh>
    <rPh sb="4" eb="6">
      <t>レンゴウ</t>
    </rPh>
    <phoneticPr fontId="2"/>
  </si>
  <si>
    <t>羊蹄山麓環境衛生組合</t>
    <rPh sb="0" eb="2">
      <t>ヨウテイ</t>
    </rPh>
    <rPh sb="2" eb="4">
      <t>サンロク</t>
    </rPh>
    <rPh sb="4" eb="6">
      <t>カンキョウ</t>
    </rPh>
    <rPh sb="6" eb="8">
      <t>エイセイ</t>
    </rPh>
    <rPh sb="8" eb="10">
      <t>クミアイ</t>
    </rPh>
    <phoneticPr fontId="2"/>
  </si>
  <si>
    <t>羊蹄山ろく消防組合</t>
    <rPh sb="0" eb="3">
      <t>ヨウテイサン</t>
    </rPh>
    <rPh sb="5" eb="9">
      <t>ショウボウクミアイ</t>
    </rPh>
    <phoneticPr fontId="2"/>
  </si>
  <si>
    <t>後志教育研修センター</t>
    <rPh sb="0" eb="2">
      <t>シリベシ</t>
    </rPh>
    <rPh sb="2" eb="4">
      <t>キョウイク</t>
    </rPh>
    <rPh sb="4" eb="6">
      <t>ケンシュウ</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</si>
  <si>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</si>
  <si>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</si>
  <si>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</si>
  <si>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</si>
  <si>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</si>
  <si>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</si>
  <si>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</si>
  <si>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</si>
  <si>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</si>
  <si>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</si>
  <si>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</si>
  <si>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</si>
  <si>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</si>
  <si>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基金の取り崩しをおさえ、基準財政需要額算入率の高い起債を優先的に利用した結果、将来負担額を超える充当可能財源が確保できており健全な財政運営が維持されている。
しかしながら、減価償却利率が示すとおり、道路・橋りょう等のインフラや公共施設は老朽化が進んでおり、今後数年で維持管理・修繕・更新等が増大すると予想される。
公共施設等総合管理計画に基づき、必要とされる公共施設等の計画的な老朽化対策に取り組んでいく。</t>
    <rPh sb="0" eb="2">
      <t>キキン</t>
    </rPh>
    <rPh sb="3" eb="4">
      <t>ト</t>
    </rPh>
    <rPh sb="5" eb="6">
      <t>クズ</t>
    </rPh>
    <rPh sb="12" eb="14">
      <t>キジュン</t>
    </rPh>
    <rPh sb="14" eb="16">
      <t>ザイセイ</t>
    </rPh>
    <rPh sb="16" eb="19">
      <t>ジュヨウガク</t>
    </rPh>
    <rPh sb="19" eb="21">
      <t>サンニュウ</t>
    </rPh>
    <rPh sb="21" eb="22">
      <t>リツ</t>
    </rPh>
    <rPh sb="23" eb="24">
      <t>タカ</t>
    </rPh>
    <rPh sb="25" eb="27">
      <t>キサイ</t>
    </rPh>
    <rPh sb="28" eb="30">
      <t>ユウセン</t>
    </rPh>
    <rPh sb="30" eb="31">
      <t>テキ</t>
    </rPh>
    <rPh sb="32" eb="34">
      <t>リヨウ</t>
    </rPh>
    <rPh sb="36" eb="38">
      <t>ケッカ</t>
    </rPh>
    <rPh sb="39" eb="41">
      <t>ショウライ</t>
    </rPh>
    <rPh sb="41" eb="43">
      <t>フタン</t>
    </rPh>
    <rPh sb="43" eb="44">
      <t>ガク</t>
    </rPh>
    <rPh sb="45" eb="46">
      <t>コ</t>
    </rPh>
    <rPh sb="48" eb="50">
      <t>ジュウトウ</t>
    </rPh>
    <rPh sb="50" eb="52">
      <t>カノウ</t>
    </rPh>
    <rPh sb="52" eb="54">
      <t>ザイゲン</t>
    </rPh>
    <rPh sb="55" eb="57">
      <t>カクホ</t>
    </rPh>
    <rPh sb="62" eb="64">
      <t>ケンゼン</t>
    </rPh>
    <rPh sb="65" eb="67">
      <t>ザイセイ</t>
    </rPh>
    <rPh sb="67" eb="69">
      <t>ウンエイ</t>
    </rPh>
    <rPh sb="70" eb="72">
      <t>イジ</t>
    </rPh>
    <rPh sb="86" eb="88">
      <t>ゲンカ</t>
    </rPh>
    <rPh sb="88" eb="90">
      <t>ショウキャク</t>
    </rPh>
    <rPh sb="90" eb="91">
      <t>リ</t>
    </rPh>
    <rPh sb="91" eb="92">
      <t>リツ</t>
    </rPh>
    <rPh sb="93" eb="94">
      <t>シメ</t>
    </rPh>
    <rPh sb="99" eb="101">
      <t>ドウロ</t>
    </rPh>
    <rPh sb="102" eb="103">
      <t>キョウ</t>
    </rPh>
    <rPh sb="106" eb="107">
      <t>トウ</t>
    </rPh>
    <rPh sb="113" eb="115">
      <t>コウキョウ</t>
    </rPh>
    <rPh sb="115" eb="117">
      <t>シセツ</t>
    </rPh>
    <rPh sb="118" eb="121">
      <t>ロウキュウカ</t>
    </rPh>
    <rPh sb="122" eb="123">
      <t>スス</t>
    </rPh>
    <rPh sb="128" eb="130">
      <t>コンゴ</t>
    </rPh>
    <rPh sb="130" eb="132">
      <t>スウネン</t>
    </rPh>
    <rPh sb="133" eb="135">
      <t>イジ</t>
    </rPh>
    <rPh sb="135" eb="137">
      <t>カンリ</t>
    </rPh>
    <rPh sb="138" eb="140">
      <t>シュウゼン</t>
    </rPh>
    <rPh sb="141" eb="143">
      <t>コウシン</t>
    </rPh>
    <rPh sb="143" eb="144">
      <t>トウ</t>
    </rPh>
    <rPh sb="145" eb="147">
      <t>ゾウダイ</t>
    </rPh>
    <rPh sb="150" eb="152">
      <t>ヨソウ</t>
    </rPh>
    <rPh sb="157" eb="159">
      <t>コウキョウ</t>
    </rPh>
    <rPh sb="159" eb="161">
      <t>シセツ</t>
    </rPh>
    <rPh sb="161" eb="162">
      <t>トウ</t>
    </rPh>
    <rPh sb="162" eb="164">
      <t>ソウゴウ</t>
    </rPh>
    <rPh sb="164" eb="166">
      <t>カンリ</t>
    </rPh>
    <rPh sb="166" eb="168">
      <t>ケイカク</t>
    </rPh>
    <rPh sb="169" eb="170">
      <t>モト</t>
    </rPh>
    <rPh sb="173" eb="175">
      <t>ヒツヨウ</t>
    </rPh>
    <rPh sb="179" eb="181">
      <t>コウキョウ</t>
    </rPh>
    <rPh sb="181" eb="183">
      <t>シセツ</t>
    </rPh>
    <rPh sb="183" eb="184">
      <t>トウ</t>
    </rPh>
    <rPh sb="185" eb="187">
      <t>ケイカク</t>
    </rPh>
    <rPh sb="187" eb="188">
      <t>テキ</t>
    </rPh>
    <rPh sb="189" eb="192">
      <t>ロウキュウカ</t>
    </rPh>
    <rPh sb="192" eb="194">
      <t>タイサク</t>
    </rPh>
    <rPh sb="195" eb="196">
      <t>ト</t>
    </rPh>
    <rPh sb="197" eb="198">
      <t>ク</t>
    </rPh>
    <phoneticPr fontId="5"/>
  </si>
  <si>
    <t>交付税算入率の高い起債を優先的に利用しており、将来負担額を超える充当可能財源が確保できており健全な財政運営が維持されている。
地方債残高も減少しており、平成２７年度からは固定資産税収入の増加により実質公債費比率も減少傾向にある。</t>
    <rPh sb="0" eb="3">
      <t>コウフゼイ</t>
    </rPh>
    <rPh sb="3" eb="5">
      <t>サンニュウ</t>
    </rPh>
    <rPh sb="5" eb="6">
      <t>リツ</t>
    </rPh>
    <rPh sb="7" eb="8">
      <t>タカ</t>
    </rPh>
    <rPh sb="9" eb="11">
      <t>キサイ</t>
    </rPh>
    <rPh sb="12" eb="15">
      <t>ユウセンテキ</t>
    </rPh>
    <rPh sb="16" eb="18">
      <t>リヨウ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</si>
</sst>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201428</c:v>
                </c:pt>
                <c:pt idx="1">
                  <c:v>221823</c:v>
                </c:pt>
                <c:pt idx="2">
                  <c:v>263041</c:v>
                </c:pt>
                <c:pt idx="3">
                  <c:v>272886</c:v>
                </c:pt>
                <c:pt idx="4">
                  <c:v>245039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183187</c:v>
                </c:pt>
                <c:pt idx="1">
                  <c:v>374542</c:v>
                </c:pt>
                <c:pt idx="2">
                  <c:v>173702</c:v>
                </c:pt>
                <c:pt idx="3">
                  <c:v>265927</c:v>
                </c:pt>
                <c:pt idx="4">
                  <c:v>992618</c:v>
                </c:pt>
              </c:numCache>
            </c:numRef>
          </c:val>
          <c:smooth val="0"/>
        </c:ser>
        <c:dLbls>
          <c:showLegendKey val="0"/>
          <c:showVal val="0"/>
          <c:showCatName val="0"/>
          <c:showSerName val="0"/>
          <c:showPercent val="0"/>
          <c:showBubbleSize val="0"/>
        </c:dLbls>
        <c:marker val="1"/>
        <c:smooth val="0"/>
        <c:axId val="146530816"/>
        <c:axId val="115336896"/>
      </c:lineChart>
      <c:catAx>
        <c:axId val="1465308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336896"/>
        <c:crosses val="autoZero"/>
        <c:auto val="1"/>
        <c:lblAlgn val="ctr"/>
        <c:lblOffset val="100"/>
        <c:tickLblSkip val="1"/>
        <c:tickMarkSkip val="1"/>
        <c:noMultiLvlLbl val="0"/>
      </c:catAx>
      <c:valAx>
        <c:axId val="115336896"/>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6530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0.89</c:v>
                </c:pt>
                <c:pt idx="1">
                  <c:v>3.58</c:v>
                </c:pt>
                <c:pt idx="2">
                  <c:v>5.53</c:v>
                </c:pt>
                <c:pt idx="3">
                  <c:v>1.89</c:v>
                </c:pt>
                <c:pt idx="4">
                  <c:v>15.29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25.66</c:v>
                </c:pt>
                <c:pt idx="1">
                  <c:v>24.66</c:v>
                </c:pt>
                <c:pt idx="2">
                  <c:v>24.52</c:v>
                </c:pt>
                <c:pt idx="3">
                  <c:v>28.29</c:v>
                </c:pt>
                <c:pt idx="4">
                  <c:v>23.67</c:v>
                </c:pt>
              </c:numCache>
            </c:numRef>
          </c:val>
        </c:ser>
        <c:dLbls>
          <c:showLegendKey val="0"/>
          <c:showVal val="0"/>
          <c:showCatName val="0"/>
          <c:showSerName val="0"/>
          <c:showPercent val="0"/>
          <c:showBubbleSize val="0"/>
        </c:dLbls>
        <c:gapWidth val="250"/>
        <c:overlap val="100"/>
        <c:axId val="157218816"/>
        <c:axId val="115339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-5.28</c:v>
                </c:pt>
                <c:pt idx="1">
                  <c:v>2.75</c:v>
                </c:pt>
                <c:pt idx="2">
                  <c:v>1.99</c:v>
                </c:pt>
                <c:pt idx="3">
                  <c:v>-3.7</c:v>
                </c:pt>
                <c:pt idx="4">
                  <c:v>13.72</c:v>
                </c:pt>
              </c:numCache>
            </c:numRef>
          </c:val>
          <c:smooth val="0"/>
        </c:ser>
        <c:dLbls>
          <c:showLegendKey val="0"/>
          <c:showVal val="0"/>
          <c:showCatName val="0"/>
          <c:showSerName val="0"/>
          <c:showPercent val="0"/>
          <c:showBubbleSize val="0"/>
        </c:dLbls>
        <c:marker val="1"/>
        <c:smooth val="0"/>
        <c:axId val="157218816"/>
        <c:axId val="115339200"/>
      </c:lineChart>
      <c:catAx>
        <c:axId val="15721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339200"/>
        <c:crosses val="autoZero"/>
        <c:auto val="1"/>
        <c:lblAlgn val="ctr"/>
        <c:lblOffset val="100"/>
        <c:tickLblSkip val="1"/>
        <c:tickMarkSkip val="1"/>
        <c:noMultiLvlLbl val="0"/>
      </c:catAx>
      <c:valAx>
        <c:axId val="115339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218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6.2</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0.03</c:v>
                </c:pt>
                <c:pt idx="2">
                  <c:v>#N/A</c:v>
                </c:pt>
                <c:pt idx="3">
                  <c:v>0.05</c:v>
                </c:pt>
                <c:pt idx="4">
                  <c:v>#N/A</c:v>
                </c:pt>
                <c:pt idx="5">
                  <c:v>0.01</c:v>
                </c:pt>
                <c:pt idx="6">
                  <c:v>#N/A</c:v>
                </c:pt>
                <c:pt idx="7">
                  <c:v>0.01</c:v>
                </c:pt>
                <c:pt idx="8">
                  <c:v>#N/A</c:v>
                </c:pt>
                <c:pt idx="9">
                  <c:v>0.01</c:v>
                </c:pt>
              </c:numCache>
            </c:numRef>
          </c:val>
        </c:ser>
        <c:ser>
          <c:idx val="8"/>
          <c:order val="8"/>
          <c:tx>
            <c:strRef>
              <c:f>データシート!$A$35</c:f>
              <c:strCache>
                <c:ptCount val="1"/>
                <c:pt idx="0">
                  <c:v>国民健康保険診療所特別会計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0</c:v>
                </c:pt>
                <c:pt idx="1">
                  <c:v>0</c:v>
                </c:pt>
                <c:pt idx="2">
                  <c:v>#N/A</c:v>
                </c:pt>
                <c:pt idx="3">
                  <c:v>0</c:v>
                </c:pt>
                <c:pt idx="4">
                  <c:v>#N/A</c:v>
                </c:pt>
                <c:pt idx="5">
                  <c:v>0</c:v>
                </c:pt>
                <c:pt idx="6">
                  <c:v>#N/A</c:v>
                </c:pt>
                <c:pt idx="7">
                  <c:v>0</c:v>
                </c:pt>
                <c:pt idx="8">
                  <c:v>#N/A</c:v>
                </c:pt>
                <c:pt idx="9">
                  <c:v>0.01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0.89</c:v>
                </c:pt>
                <c:pt idx="2">
                  <c:v>#N/A</c:v>
                </c:pt>
                <c:pt idx="3">
                  <c:v>3.58</c:v>
                </c:pt>
                <c:pt idx="4">
                  <c:v>#N/A</c:v>
                </c:pt>
                <c:pt idx="5">
                  <c:v>5.53</c:v>
                </c:pt>
                <c:pt idx="6">
                  <c:v>#N/A</c:v>
                </c:pt>
                <c:pt idx="7">
                  <c:v>1.89</c:v>
                </c:pt>
                <c:pt idx="8">
                  <c:v>#N/A</c:v>
                </c:pt>
                <c:pt idx="9">
                  <c:v>15.29</c:v>
                </c:pt>
              </c:numCache>
            </c:numRef>
          </c:val>
        </c:ser>
        <c:dLbls>
          <c:showLegendKey val="0"/>
          <c:showVal val="0"/>
          <c:showCatName val="0"/>
          <c:showSerName val="0"/>
          <c:showPercent val="0"/>
          <c:showBubbleSize val="0"/>
        </c:dLbls>
        <c:gapWidth val="150"/>
        <c:overlap val="100"/>
        <c:axId val="116712448"/>
        <c:axId val="115341504"/>
      </c:barChart>
      <c:catAx>
        <c:axId val="11671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341504"/>
        <c:crosses val="autoZero"/>
        <c:auto val="1"/>
        <c:lblAlgn val="ctr"/>
        <c:lblOffset val="100"/>
        <c:tickLblSkip val="1"/>
        <c:tickMarkSkip val="1"/>
        <c:noMultiLvlLbl val="0"/>
      </c:catAx>
      <c:valAx>
        <c:axId val="115341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712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433</c:v>
                </c:pt>
                <c:pt idx="5">
                  <c:v>426</c:v>
                </c:pt>
                <c:pt idx="8">
                  <c:v>423</c:v>
                </c:pt>
                <c:pt idx="11">
                  <c:v>441</c:v>
                </c:pt>
                <c:pt idx="14">
                  <c:v>436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12</c:v>
                </c:pt>
                <c:pt idx="3">
                  <c:v>8</c:v>
                </c:pt>
                <c:pt idx="6">
                  <c:v>7</c:v>
                </c:pt>
                <c:pt idx="9">
                  <c:v>7</c:v>
                </c:pt>
                <c:pt idx="12">
                  <c:v>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117</c:v>
                </c:pt>
                <c:pt idx="3">
                  <c:v>98</c:v>
                </c:pt>
                <c:pt idx="6">
                  <c:v>90</c:v>
                </c:pt>
                <c:pt idx="9">
                  <c:v>86</c:v>
                </c:pt>
                <c:pt idx="12">
                  <c:v>90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475</c:v>
                </c:pt>
                <c:pt idx="3">
                  <c:v>472</c:v>
                </c:pt>
                <c:pt idx="6">
                  <c:v>464</c:v>
                </c:pt>
                <c:pt idx="9">
                  <c:v>483</c:v>
                </c:pt>
                <c:pt idx="12">
                  <c:v>485</c:v>
                </c:pt>
              </c:numCache>
            </c:numRef>
          </c:val>
        </c:ser>
        <c:dLbls>
          <c:showLegendKey val="0"/>
          <c:showVal val="0"/>
          <c:showCatName val="0"/>
          <c:showSerName val="0"/>
          <c:showPercent val="0"/>
          <c:showBubbleSize val="0"/>
        </c:dLbls>
        <c:gapWidth val="100"/>
        <c:overlap val="100"/>
        <c:axId val="157559808"/>
        <c:axId val="145261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171</c:v>
                </c:pt>
                <c:pt idx="2">
                  <c:v>#N/A</c:v>
                </c:pt>
                <c:pt idx="3">
                  <c:v>#N/A</c:v>
                </c:pt>
                <c:pt idx="4">
                  <c:v>153</c:v>
                </c:pt>
                <c:pt idx="5">
                  <c:v>#N/A</c:v>
                </c:pt>
                <c:pt idx="6">
                  <c:v>#N/A</c:v>
                </c:pt>
                <c:pt idx="7">
                  <c:v>138</c:v>
                </c:pt>
                <c:pt idx="8">
                  <c:v>#N/A</c:v>
                </c:pt>
                <c:pt idx="9">
                  <c:v>#N/A</c:v>
                </c:pt>
                <c:pt idx="10">
                  <c:v>135</c:v>
                </c:pt>
                <c:pt idx="11">
                  <c:v>#N/A</c:v>
                </c:pt>
                <c:pt idx="12">
                  <c:v>#N/A</c:v>
                </c:pt>
                <c:pt idx="13">
                  <c:v>151</c:v>
                </c:pt>
                <c:pt idx="14">
                  <c:v>#N/A</c:v>
                </c:pt>
              </c:numCache>
            </c:numRef>
          </c:val>
          <c:smooth val="0"/>
        </c:ser>
        <c:dLbls>
          <c:showLegendKey val="0"/>
          <c:showVal val="0"/>
          <c:showCatName val="0"/>
          <c:showSerName val="0"/>
          <c:showPercent val="0"/>
          <c:showBubbleSize val="0"/>
        </c:dLbls>
        <c:marker val="1"/>
        <c:smooth val="0"/>
        <c:axId val="157559808"/>
        <c:axId val="145261120"/>
      </c:lineChart>
      <c:catAx>
        <c:axId val="157559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5261120"/>
        <c:crosses val="autoZero"/>
        <c:auto val="1"/>
        <c:lblAlgn val="ctr"/>
        <c:lblOffset val="100"/>
        <c:tickLblSkip val="1"/>
        <c:tickMarkSkip val="1"/>
        <c:noMultiLvlLbl val="0"/>
      </c:catAx>
      <c:valAx>
        <c:axId val="145261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559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3884</c:v>
                </c:pt>
                <c:pt idx="5">
                  <c:v>3960</c:v>
                </c:pt>
                <c:pt idx="8">
                  <c:v>3841</c:v>
                </c:pt>
                <c:pt idx="11">
                  <c:v>3826</c:v>
                </c:pt>
                <c:pt idx="14">
                  <c:v>3975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2058</c:v>
                </c:pt>
                <c:pt idx="5">
                  <c:v>2138</c:v>
                </c:pt>
                <c:pt idx="8">
                  <c:v>2069</c:v>
                </c:pt>
                <c:pt idx="11">
                  <c:v>2021</c:v>
                </c:pt>
                <c:pt idx="14">
                  <c:v>2021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776</c:v>
                </c:pt>
                <c:pt idx="3">
                  <c:v>686</c:v>
                </c:pt>
                <c:pt idx="6">
                  <c:v>715</c:v>
                </c:pt>
                <c:pt idx="9">
                  <c:v>673</c:v>
                </c:pt>
                <c:pt idx="12">
                  <c:v>625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39</c:v>
                </c:pt>
                <c:pt idx="6">
                  <c:v>39</c:v>
                </c:pt>
                <c:pt idx="9">
                  <c:v>56</c:v>
                </c:pt>
                <c:pt idx="12">
                  <c:v>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771</c:v>
                </c:pt>
                <c:pt idx="3">
                  <c:v>675</c:v>
                </c:pt>
                <c:pt idx="6">
                  <c:v>648</c:v>
                </c:pt>
                <c:pt idx="9">
                  <c:v>604</c:v>
                </c:pt>
                <c:pt idx="12">
                  <c:v>594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55</c:v>
                </c:pt>
                <c:pt idx="3">
                  <c:v>50</c:v>
                </c:pt>
                <c:pt idx="6">
                  <c:v>44</c:v>
                </c:pt>
                <c:pt idx="9">
                  <c:v>39</c:v>
                </c:pt>
                <c:pt idx="12">
                  <c:v>33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4198</c:v>
                </c:pt>
                <c:pt idx="3">
                  <c:v>4418</c:v>
                </c:pt>
                <c:pt idx="6">
                  <c:v>4268</c:v>
                </c:pt>
                <c:pt idx="9">
                  <c:v>4280</c:v>
                </c:pt>
                <c:pt idx="12">
                  <c:v>4578</c:v>
                </c:pt>
              </c:numCache>
            </c:numRef>
          </c:val>
        </c:ser>
        <c:dLbls>
          <c:showLegendKey val="0"/>
          <c:showVal val="0"/>
          <c:showCatName val="0"/>
          <c:showSerName val="0"/>
          <c:showPercent val="0"/>
          <c:showBubbleSize val="0"/>
        </c:dLbls>
        <c:gapWidth val="100"/>
        <c:overlap val="100"/>
        <c:axId val="157452288"/>
        <c:axId val="145263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57452288"/>
        <c:axId val="145263424"/>
      </c:lineChart>
      <c:catAx>
        <c:axId val="15745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5263424"/>
        <c:crosses val="autoZero"/>
        <c:auto val="1"/>
        <c:lblAlgn val="ctr"/>
        <c:lblOffset val="100"/>
        <c:tickLblSkip val="1"/>
        <c:tickMarkSkip val="1"/>
        <c:noMultiLvlLbl val="0"/>
      </c:catAx>
      <c:valAx>
        <c:axId val="145263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452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51.7</c:v>
                </c:pt>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50.6</c:v>
                </c:pt>
              </c:numCache>
            </c:numRef>
          </c:xVal>
          <c:yVal>
            <c:numRef>
              <c:f>公会計指標分析・財政指標組合せ分析表!$K$55:$O$55</c:f>
              <c:numCache>
                <c:formatCode>#,##0.0;"▲ "#,##0.0</c:formatCode>
                <c:ptCount val="5"/>
                <c:pt idx="4">
                  <c:v>0</c:v>
                </c:pt>
              </c:numCache>
            </c:numRef>
          </c:yVal>
          <c:smooth val="0"/>
        </c:ser>
        <c:dLbls>
          <c:showLegendKey val="0"/>
          <c:showVal val="0"/>
          <c:showCatName val="0"/>
          <c:showSerName val="0"/>
          <c:showPercent val="0"/>
          <c:showBubbleSize val="0"/>
        </c:dLbls>
        <c:axId val="145268032"/>
        <c:axId val="83083264"/>
      </c:scatterChart>
      <c:valAx>
        <c:axId val="145268032"/>
        <c:scaling>
          <c:orientation val="minMax"/>
          <c:max val="60.800000000000004"/>
          <c:min val="40.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3083264"/>
        <c:crosses val="autoZero"/>
        <c:crossBetween val="midCat"/>
      </c:valAx>
      <c:valAx>
        <c:axId val="8308326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52680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10.4</c:v>
                </c:pt>
                <c:pt idx="1">
                  <c:v>9</c:v>
                </c:pt>
                <c:pt idx="2">
                  <c:v>7.9</c:v>
                </c:pt>
                <c:pt idx="3">
                  <c:v>7.2</c:v>
                </c:pt>
                <c:pt idx="4">
                  <c:v>6.7</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9.4</c:v>
                </c:pt>
                <c:pt idx="1">
                  <c:v>8.5</c:v>
                </c:pt>
                <c:pt idx="2">
                  <c:v>7.9</c:v>
                </c:pt>
                <c:pt idx="3">
                  <c:v>6.9</c:v>
                </c:pt>
                <c:pt idx="4">
                  <c:v>7.2</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83085568"/>
        <c:axId val="83086144"/>
      </c:scatterChart>
      <c:valAx>
        <c:axId val="83085568"/>
        <c:scaling>
          <c:orientation val="minMax"/>
          <c:max val="9.6999999999999993"/>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3086144"/>
        <c:crosses val="autoZero"/>
        <c:crossBetween val="midCat"/>
      </c:valAx>
      <c:valAx>
        <c:axId val="8308614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30855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北海道京極町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・原則として、起債発行の際は普通交付税公債費算入率の高い起債のみを選択し、その総額を抑制するよう努めており、結果として概ね財政運営の健全性は維持されている状況である。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北海道京極町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・基金の取り崩しを抑え基準財政需要額算入率の高い起債を優先して利用することに努めた結果、将来負担額を超える充当可能財源等を確保できており、財政運営の健全性は維持されている。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北海道京極町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7" name="正方形/長方形 16"/>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3,161
3,146
231.49
6,502,160
6,066,530
433,490
2,834,864
4,439,704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5" name="正方形/長方形 24"/>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6" name="角丸四角形 25"/>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7" name="正方形/長方形 26"/>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8" name="正方形/長方形 27"/>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9" name="正方形/長方形 28"/>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30" name="直線コネクタ 29"/>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31" name="円/楕円 30"/>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2" name="フローチャート : 判断 31"/>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3" name="直線コネクタ 32"/>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4" name="直線コネクタ 33"/>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5" name="直線コネクタ 34"/>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6" name="直線コネクタ 35"/>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40" name="テキスト ボックス 3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[ 51.7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51" name="正方形/長方形 5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3" name="テキスト ボックス 5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有形固定資産減価償却率は、類似団体平均を</a:t>
          </a:r>
          <a:r>
            <a:rPr kumimoji="1" lang="en-US" altLang="ja-JP" sz="1100">
              <a:latin typeface="ＭＳ Ｐゴシック"/>
            </a:rPr>
            <a:t>1.1</a:t>
          </a:r>
          <a:r>
            <a:rPr kumimoji="1" lang="ja-JP" altLang="en-US" sz="1100">
              <a:latin typeface="ＭＳ Ｐゴシック"/>
            </a:rPr>
            <a:t>％上回っているものの、全国・北海道平均を下回っており、全国的な減価償却率と同水準である。</a:t>
          </a:r>
          <a:endParaRPr kumimoji="1" lang="en-US" altLang="ja-JP" sz="1100">
            <a:latin typeface="ＭＳ Ｐゴシック"/>
          </a:endParaRPr>
        </a:p>
        <a:p>
          <a:r>
            <a:rPr kumimoji="1" lang="ja-JP" altLang="en-US" sz="1100">
              <a:latin typeface="ＭＳ Ｐゴシック"/>
            </a:rPr>
            <a:t>平成２８年度に策定した公共施設等総合管理計画に基づき、今後、計画的な維持管理・修繕・更新等を検討するとともに、少子高齢化を踏まえた公共施設等の規模についても適切に判断する必要がある。</a:t>
          </a:r>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35</xdr:row>
      <xdr:rowOff>27940</xdr:rowOff>
    </xdr:to>
    <xdr:cxnSp macro="">
      <xdr:nvCxnSpPr>
        <xdr:cNvPr id="70" name="直線コネクタ 69"/>
        <xdr:cNvCxnSpPr/>
      </xdr:nvCxnSpPr>
      <xdr:spPr>
        <a:xfrm flipV="1">
          <a:off x="4760595" y="5413587"/>
          <a:ext cx="1270" cy="13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31767</xdr:rowOff>
    </xdr:from>
    <xdr:ext cx="405111" cy="259045"/>
    <xdr:sp macro="" textlink="">
      <xdr:nvSpPr>
        <xdr:cNvPr id="71"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3</xdr:col>
      <xdr:colOff>1082675</xdr:colOff>
      <xdr:row>35</xdr:row>
      <xdr:rowOff>27940</xdr:rowOff>
    </xdr:from>
    <xdr:to>
      <xdr:col>3</xdr:col>
      <xdr:colOff>1260475</xdr:colOff>
      <xdr:row>35</xdr:row>
      <xdr:rowOff>27940</xdr:rowOff>
    </xdr:to>
    <xdr:cxnSp macro="">
      <xdr:nvCxnSpPr>
        <xdr:cNvPr id="72" name="直線コネクタ 71"/>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73"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74" name="直線コネクタ 73"/>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27</xdr:row>
      <xdr:rowOff>146914</xdr:rowOff>
    </xdr:from>
    <xdr:ext cx="405111" cy="259045"/>
    <xdr:sp macro="" textlink="">
      <xdr:nvSpPr>
        <xdr:cNvPr id="75" name="有形固定資産減価償却率平均値テキスト"/>
        <xdr:cNvSpPr txBox="1"/>
      </xdr:nvSpPr>
      <xdr:spPr>
        <a:xfrm>
          <a:off x="4813300" y="5557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3</xdr:col>
      <xdr:colOff>1120775</xdr:colOff>
      <xdr:row>27</xdr:row>
      <xdr:rowOff>168487</xdr:rowOff>
    </xdr:from>
    <xdr:to>
      <xdr:col>3</xdr:col>
      <xdr:colOff>1222375</xdr:colOff>
      <xdr:row>28</xdr:row>
      <xdr:rowOff>98637</xdr:rowOff>
    </xdr:to>
    <xdr:sp macro="" textlink="">
      <xdr:nvSpPr>
        <xdr:cNvPr id="76" name="フローチャート : 判断 75"/>
        <xdr:cNvSpPr/>
      </xdr:nvSpPr>
      <xdr:spPr>
        <a:xfrm>
          <a:off x="4711700" y="557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27</xdr:row>
      <xdr:rowOff>89323</xdr:rowOff>
    </xdr:from>
    <xdr:to>
      <xdr:col>3</xdr:col>
      <xdr:colOff>1222375</xdr:colOff>
      <xdr:row>28</xdr:row>
      <xdr:rowOff>19473</xdr:rowOff>
    </xdr:to>
    <xdr:sp macro="" textlink="">
      <xdr:nvSpPr>
        <xdr:cNvPr id="82" name="円/楕円 81"/>
        <xdr:cNvSpPr/>
      </xdr:nvSpPr>
      <xdr:spPr>
        <a:xfrm>
          <a:off x="4711700" y="54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112200</xdr:rowOff>
    </xdr:from>
    <xdr:ext cx="405111" cy="259045"/>
    <xdr:sp macro="" textlink="">
      <xdr:nvSpPr>
        <xdr:cNvPr id="83" name="有形固定資産減価償却率該当値テキスト"/>
        <xdr:cNvSpPr txBox="1"/>
      </xdr:nvSpPr>
      <xdr:spPr>
        <a:xfrm>
          <a:off x="4813300" y="5350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2" name="正方形/長方形 9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4" name="テキスト ボックス 9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北海道京極町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3,161
3,146
231.49
6,502,160
6,066,530
433,490
2,834,864
4,439,704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69342</xdr:rowOff>
    </xdr:from>
    <xdr:to>
      <xdr:col>6</xdr:col>
      <xdr:colOff>510540</xdr:colOff>
      <xdr:row>41</xdr:row>
      <xdr:rowOff>160782</xdr:rowOff>
    </xdr:to>
    <xdr:cxnSp macro="">
      <xdr:nvCxnSpPr>
        <xdr:cNvPr id="55" name="直線コネクタ 54"/>
        <xdr:cNvCxnSpPr/>
      </xdr:nvCxnSpPr>
      <xdr:spPr>
        <a:xfrm flipV="1">
          <a:off x="4634865" y="572719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164609</xdr:rowOff>
    </xdr:from>
    <xdr:ext cx="405111" cy="259045"/>
    <xdr:sp macro="" textlink="">
      <xdr:nvSpPr>
        <xdr:cNvPr id="56" name="【道路】&#10;有形固定資産減価償却率最小値テキスト"/>
        <xdr:cNvSpPr txBox="1"/>
      </xdr:nvSpPr>
      <xdr:spPr>
        <a:xfrm>
          <a:off x="4724400" y="719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a:t>
          </a:r>
          <a:endParaRPr kumimoji="1" lang="ja-JP" altLang="en-US" sz="1000" b="1">
            <a:latin typeface="ＭＳ Ｐゴシック"/>
          </a:endParaRPr>
        </a:p>
      </xdr:txBody>
    </xdr:sp>
    <xdr:clientData/>
  </xdr:oneCellAnchor>
  <xdr:twoCellAnchor>
    <xdr:from>
      <xdr:col>6</xdr:col>
      <xdr:colOff>422275</xdr:colOff>
      <xdr:row>41</xdr:row>
      <xdr:rowOff>160782</xdr:rowOff>
    </xdr:from>
    <xdr:to>
      <xdr:col>6</xdr:col>
      <xdr:colOff>600075</xdr:colOff>
      <xdr:row>41</xdr:row>
      <xdr:rowOff>160782</xdr:rowOff>
    </xdr:to>
    <xdr:cxnSp macro="">
      <xdr:nvCxnSpPr>
        <xdr:cNvPr id="57" name="直線コネクタ 56"/>
        <xdr:cNvCxnSpPr/>
      </xdr:nvCxnSpPr>
      <xdr:spPr>
        <a:xfrm>
          <a:off x="4546600" y="719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16019</xdr:rowOff>
    </xdr:from>
    <xdr:ext cx="405111" cy="259045"/>
    <xdr:sp macro="" textlink="">
      <xdr:nvSpPr>
        <xdr:cNvPr id="58" name="【道路】&#10;有形固定資産減価償却率最大値テキスト"/>
        <xdr:cNvSpPr txBox="1"/>
      </xdr:nvSpPr>
      <xdr:spPr>
        <a:xfrm>
          <a:off x="4724400" y="550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6</xdr:col>
      <xdr:colOff>422275</xdr:colOff>
      <xdr:row>33</xdr:row>
      <xdr:rowOff>69342</xdr:rowOff>
    </xdr:from>
    <xdr:to>
      <xdr:col>6</xdr:col>
      <xdr:colOff>600075</xdr:colOff>
      <xdr:row>33</xdr:row>
      <xdr:rowOff>69342</xdr:rowOff>
    </xdr:to>
    <xdr:cxnSp macro="">
      <xdr:nvCxnSpPr>
        <xdr:cNvPr id="59" name="直線コネクタ 58"/>
        <xdr:cNvCxnSpPr/>
      </xdr:nvCxnSpPr>
      <xdr:spPr>
        <a:xfrm>
          <a:off x="4546600" y="572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47261</xdr:rowOff>
    </xdr:from>
    <xdr:ext cx="405111" cy="259045"/>
    <xdr:sp macro="" textlink="">
      <xdr:nvSpPr>
        <xdr:cNvPr id="60" name="【道路】&#10;有形固定資産減価償却率平均値テキスト"/>
        <xdr:cNvSpPr txBox="1"/>
      </xdr:nvSpPr>
      <xdr:spPr>
        <a:xfrm>
          <a:off x="4724400" y="6048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68834</xdr:rowOff>
    </xdr:from>
    <xdr:to>
      <xdr:col>6</xdr:col>
      <xdr:colOff>561975</xdr:colOff>
      <xdr:row>35</xdr:row>
      <xdr:rowOff>170434</xdr:rowOff>
    </xdr:to>
    <xdr:sp macro="" textlink="">
      <xdr:nvSpPr>
        <xdr:cNvPr id="61" name="フローチャート : 判断 60"/>
        <xdr:cNvSpPr/>
      </xdr:nvSpPr>
      <xdr:spPr>
        <a:xfrm>
          <a:off x="4584700" y="606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18542</xdr:rowOff>
    </xdr:from>
    <xdr:to>
      <xdr:col>6</xdr:col>
      <xdr:colOff>561975</xdr:colOff>
      <xdr:row>33</xdr:row>
      <xdr:rowOff>120142</xdr:rowOff>
    </xdr:to>
    <xdr:sp macro="" textlink="">
      <xdr:nvSpPr>
        <xdr:cNvPr id="67" name="円/楕円 66"/>
        <xdr:cNvSpPr/>
      </xdr:nvSpPr>
      <xdr:spPr>
        <a:xfrm>
          <a:off x="4584700" y="567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32</xdr:row>
      <xdr:rowOff>143019</xdr:rowOff>
    </xdr:from>
    <xdr:ext cx="405111" cy="259045"/>
    <xdr:sp macro="" textlink="">
      <xdr:nvSpPr>
        <xdr:cNvPr id="68" name="【道路】&#10;有形固定資産減価償却率該当値テキスト"/>
        <xdr:cNvSpPr txBox="1"/>
      </xdr:nvSpPr>
      <xdr:spPr>
        <a:xfrm>
          <a:off x="4724400" y="5629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43</xdr:row>
      <xdr:rowOff>105427</xdr:rowOff>
    </xdr:from>
    <xdr:ext cx="531299" cy="259045"/>
    <xdr:sp macro="" textlink="">
      <xdr:nvSpPr>
        <xdr:cNvPr id="79" name="テキスト ボックス 78"/>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0" name="直線コネクタ 7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67327</xdr:rowOff>
    </xdr:from>
    <xdr:ext cx="531299" cy="259045"/>
    <xdr:sp macro="" textlink="">
      <xdr:nvSpPr>
        <xdr:cNvPr id="81" name="テキスト ボックス 80"/>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2" name="直線コネクタ 8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3" name="テキスト ボックス 8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4" name="直線コネクタ 8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5" name="テキスト ボックス 8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6" name="直線コネクタ 8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87" name="テキスト ボックス 8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8" name="直線コネクタ 8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89" name="テキスト ボックス 8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1" name="テキスト ボックス 9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2"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104604</xdr:rowOff>
    </xdr:from>
    <xdr:to>
      <xdr:col>15</xdr:col>
      <xdr:colOff>180340</xdr:colOff>
      <xdr:row>42</xdr:row>
      <xdr:rowOff>44406</xdr:rowOff>
    </xdr:to>
    <xdr:cxnSp macro="">
      <xdr:nvCxnSpPr>
        <xdr:cNvPr id="93" name="直線コネクタ 92"/>
        <xdr:cNvCxnSpPr/>
      </xdr:nvCxnSpPr>
      <xdr:spPr>
        <a:xfrm flipV="1">
          <a:off x="10476865" y="5933904"/>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48233</xdr:rowOff>
    </xdr:from>
    <xdr:ext cx="534377" cy="259045"/>
    <xdr:sp macro="" textlink="">
      <xdr:nvSpPr>
        <xdr:cNvPr id="94" name="【道路】&#10;一人当たり延長最小値テキスト"/>
        <xdr:cNvSpPr txBox="1"/>
      </xdr:nvSpPr>
      <xdr:spPr>
        <a:xfrm>
          <a:off x="10566400" y="724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59.669</a:t>
          </a:r>
          <a:endParaRPr kumimoji="1" lang="ja-JP" altLang="en-US" sz="1000" b="1">
            <a:latin typeface="ＭＳ Ｐゴシック"/>
          </a:endParaRPr>
        </a:p>
      </xdr:txBody>
    </xdr:sp>
    <xdr:clientData/>
  </xdr:oneCellAnchor>
  <xdr:twoCellAnchor>
    <xdr:from>
      <xdr:col>15</xdr:col>
      <xdr:colOff>92075</xdr:colOff>
      <xdr:row>42</xdr:row>
      <xdr:rowOff>44406</xdr:rowOff>
    </xdr:from>
    <xdr:to>
      <xdr:col>15</xdr:col>
      <xdr:colOff>269875</xdr:colOff>
      <xdr:row>42</xdr:row>
      <xdr:rowOff>44406</xdr:rowOff>
    </xdr:to>
    <xdr:cxnSp macro="">
      <xdr:nvCxnSpPr>
        <xdr:cNvPr id="95" name="直線コネクタ 94"/>
        <xdr:cNvCxnSpPr/>
      </xdr:nvCxnSpPr>
      <xdr:spPr>
        <a:xfrm>
          <a:off x="10388600" y="724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51281</xdr:rowOff>
    </xdr:from>
    <xdr:ext cx="599010" cy="259045"/>
    <xdr:sp macro="" textlink="">
      <xdr:nvSpPr>
        <xdr:cNvPr id="96" name="【道路】&#10;一人当たり延長最大値テキスト"/>
        <xdr:cNvSpPr txBox="1"/>
      </xdr:nvSpPr>
      <xdr:spPr>
        <a:xfrm>
          <a:off x="10566400" y="570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128.509</a:t>
          </a:r>
          <a:endParaRPr kumimoji="1" lang="ja-JP" altLang="en-US" sz="1000" b="1">
            <a:latin typeface="ＭＳ Ｐゴシック"/>
          </a:endParaRPr>
        </a:p>
      </xdr:txBody>
    </xdr:sp>
    <xdr:clientData/>
  </xdr:oneCellAnchor>
  <xdr:twoCellAnchor>
    <xdr:from>
      <xdr:col>15</xdr:col>
      <xdr:colOff>92075</xdr:colOff>
      <xdr:row>34</xdr:row>
      <xdr:rowOff>104604</xdr:rowOff>
    </xdr:from>
    <xdr:to>
      <xdr:col>15</xdr:col>
      <xdr:colOff>269875</xdr:colOff>
      <xdr:row>34</xdr:row>
      <xdr:rowOff>104604</xdr:rowOff>
    </xdr:to>
    <xdr:cxnSp macro="">
      <xdr:nvCxnSpPr>
        <xdr:cNvPr id="97" name="直線コネクタ 96"/>
        <xdr:cNvCxnSpPr/>
      </xdr:nvCxnSpPr>
      <xdr:spPr>
        <a:xfrm>
          <a:off x="10388600" y="59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93483</xdr:rowOff>
    </xdr:from>
    <xdr:ext cx="534377" cy="259045"/>
    <xdr:sp macro="" textlink="">
      <xdr:nvSpPr>
        <xdr:cNvPr id="98" name="【道路】&#10;一人当たり延長平均値テキスト"/>
        <xdr:cNvSpPr txBox="1"/>
      </xdr:nvSpPr>
      <xdr:spPr>
        <a:xfrm>
          <a:off x="10566400" y="6780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73.627</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70606</xdr:rowOff>
    </xdr:from>
    <xdr:to>
      <xdr:col>15</xdr:col>
      <xdr:colOff>231775</xdr:colOff>
      <xdr:row>41</xdr:row>
      <xdr:rowOff>756</xdr:rowOff>
    </xdr:to>
    <xdr:sp macro="" textlink="">
      <xdr:nvSpPr>
        <xdr:cNvPr id="99" name="フローチャート : 判断 98"/>
        <xdr:cNvSpPr/>
      </xdr:nvSpPr>
      <xdr:spPr>
        <a:xfrm>
          <a:off x="10426700" y="692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41</xdr:row>
      <xdr:rowOff>109868</xdr:rowOff>
    </xdr:from>
    <xdr:to>
      <xdr:col>15</xdr:col>
      <xdr:colOff>231775</xdr:colOff>
      <xdr:row>42</xdr:row>
      <xdr:rowOff>40018</xdr:rowOff>
    </xdr:to>
    <xdr:sp macro="" textlink="">
      <xdr:nvSpPr>
        <xdr:cNvPr id="105" name="円/楕円 104"/>
        <xdr:cNvSpPr/>
      </xdr:nvSpPr>
      <xdr:spPr>
        <a:xfrm>
          <a:off x="10426700" y="713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24795</xdr:rowOff>
    </xdr:from>
    <xdr:ext cx="534377" cy="259045"/>
    <xdr:sp macro="" textlink="">
      <xdr:nvSpPr>
        <xdr:cNvPr id="106" name="【道路】&#10;一人当たり延長該当値テキスト"/>
        <xdr:cNvSpPr txBox="1"/>
      </xdr:nvSpPr>
      <xdr:spPr>
        <a:xfrm>
          <a:off x="10566400" y="705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62.566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7" name="正方形/長方形 106"/>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8" name="正方形/長方形 10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9" name="正方形/長方形 10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0" name="正方形/長方形 10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1" name="正方形/長方形 11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2" name="正方形/長方形 11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3" name="正方形/長方形 11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4" name="正方形/長方形 113"/>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5" name="テキスト ボックス 11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6" name="直線コネクタ 11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7" name="テキスト ボックス 11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8" name="直線コネクタ 11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9" name="テキスト ボックス 11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0" name="直線コネクタ 11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1" name="テキスト ボックス 12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2" name="直線コネクタ 12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3" name="テキスト ボックス 12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4" name="直線コネクタ 12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5" name="テキスト ボックス 12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6" name="直線コネクタ 12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7" name="テキスト ボックス 12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9" name="テキスト ボックス 12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0"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156210</xdr:rowOff>
    </xdr:from>
    <xdr:to>
      <xdr:col>6</xdr:col>
      <xdr:colOff>510540</xdr:colOff>
      <xdr:row>64</xdr:row>
      <xdr:rowOff>0</xdr:rowOff>
    </xdr:to>
    <xdr:cxnSp macro="">
      <xdr:nvCxnSpPr>
        <xdr:cNvPr id="131" name="直線コネクタ 130"/>
        <xdr:cNvCxnSpPr/>
      </xdr:nvCxnSpPr>
      <xdr:spPr>
        <a:xfrm flipV="1">
          <a:off x="4634865" y="95859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3827</xdr:rowOff>
    </xdr:from>
    <xdr:ext cx="405111" cy="259045"/>
    <xdr:sp macro="" textlink="">
      <xdr:nvSpPr>
        <xdr:cNvPr id="132" name="【橋りょう・トンネル】&#10;有形固定資産減価償却率最小値テキスト"/>
        <xdr:cNvSpPr txBox="1"/>
      </xdr:nvSpPr>
      <xdr:spPr>
        <a:xfrm>
          <a:off x="4724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64</xdr:row>
      <xdr:rowOff>0</xdr:rowOff>
    </xdr:from>
    <xdr:to>
      <xdr:col>6</xdr:col>
      <xdr:colOff>600075</xdr:colOff>
      <xdr:row>64</xdr:row>
      <xdr:rowOff>0</xdr:rowOff>
    </xdr:to>
    <xdr:cxnSp macro="">
      <xdr:nvCxnSpPr>
        <xdr:cNvPr id="133" name="直線コネクタ 132"/>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102887</xdr:rowOff>
    </xdr:from>
    <xdr:ext cx="405111" cy="259045"/>
    <xdr:sp macro="" textlink="">
      <xdr:nvSpPr>
        <xdr:cNvPr id="134" name="【橋りょう・トンネル】&#10;有形固定資産減価償却率最大値テキスト"/>
        <xdr:cNvSpPr txBox="1"/>
      </xdr:nvSpPr>
      <xdr:spPr>
        <a:xfrm>
          <a:off x="4724400" y="936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a:t>
          </a:r>
          <a:endParaRPr kumimoji="1" lang="ja-JP" altLang="en-US" sz="1000" b="1">
            <a:latin typeface="ＭＳ Ｐゴシック"/>
          </a:endParaRPr>
        </a:p>
      </xdr:txBody>
    </xdr:sp>
    <xdr:clientData/>
  </xdr:oneCellAnchor>
  <xdr:twoCellAnchor>
    <xdr:from>
      <xdr:col>6</xdr:col>
      <xdr:colOff>422275</xdr:colOff>
      <xdr:row>55</xdr:row>
      <xdr:rowOff>156210</xdr:rowOff>
    </xdr:from>
    <xdr:to>
      <xdr:col>6</xdr:col>
      <xdr:colOff>600075</xdr:colOff>
      <xdr:row>55</xdr:row>
      <xdr:rowOff>156210</xdr:rowOff>
    </xdr:to>
    <xdr:cxnSp macro="">
      <xdr:nvCxnSpPr>
        <xdr:cNvPr id="135" name="直線コネクタ 134"/>
        <xdr:cNvCxnSpPr/>
      </xdr:nvCxnSpPr>
      <xdr:spPr>
        <a:xfrm>
          <a:off x="4546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45737</xdr:rowOff>
    </xdr:from>
    <xdr:ext cx="405111" cy="259045"/>
    <xdr:sp macro="" textlink="">
      <xdr:nvSpPr>
        <xdr:cNvPr id="136" name="【橋りょう・トンネル】&#10;有形固定資産減価償却率平均値テキスト"/>
        <xdr:cNvSpPr txBox="1"/>
      </xdr:nvSpPr>
      <xdr:spPr>
        <a:xfrm>
          <a:off x="4724400" y="10504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67310</xdr:rowOff>
    </xdr:from>
    <xdr:to>
      <xdr:col>6</xdr:col>
      <xdr:colOff>561975</xdr:colOff>
      <xdr:row>61</xdr:row>
      <xdr:rowOff>168910</xdr:rowOff>
    </xdr:to>
    <xdr:sp macro="" textlink="">
      <xdr:nvSpPr>
        <xdr:cNvPr id="137" name="フローチャート : 判断 136"/>
        <xdr:cNvSpPr/>
      </xdr:nvSpPr>
      <xdr:spPr>
        <a:xfrm>
          <a:off x="4584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105410</xdr:rowOff>
    </xdr:from>
    <xdr:to>
      <xdr:col>6</xdr:col>
      <xdr:colOff>561975</xdr:colOff>
      <xdr:row>56</xdr:row>
      <xdr:rowOff>35560</xdr:rowOff>
    </xdr:to>
    <xdr:sp macro="" textlink="">
      <xdr:nvSpPr>
        <xdr:cNvPr id="143" name="円/楕円 142"/>
        <xdr:cNvSpPr/>
      </xdr:nvSpPr>
      <xdr:spPr>
        <a:xfrm>
          <a:off x="4584700" y="953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58437</xdr:rowOff>
    </xdr:from>
    <xdr:ext cx="405111" cy="259045"/>
    <xdr:sp macro="" textlink="">
      <xdr:nvSpPr>
        <xdr:cNvPr id="144" name="【橋りょう・トンネル】&#10;有形固定資産減価償却率該当値テキスト"/>
        <xdr:cNvSpPr txBox="1"/>
      </xdr:nvSpPr>
      <xdr:spPr>
        <a:xfrm>
          <a:off x="4724400" y="9488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5" name="正方形/長方形 14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6" name="正方形/長方形 14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7" name="正方形/長方形 14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8" name="正方形/長方形 14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9" name="正方形/長方形 14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0" name="正方形/長方形 14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1" name="正方形/長方形 15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398,661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2" name="正方形/長方形 151"/>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3" name="テキスト ボックス 15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4" name="直線コネクタ 15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5" name="直線コネクタ 15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6" name="テキスト ボックス 15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57" name="直線コネクタ 15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62</xdr:row>
      <xdr:rowOff>4734</xdr:rowOff>
    </xdr:from>
    <xdr:ext cx="685572" cy="259045"/>
    <xdr:sp macro="" textlink="">
      <xdr:nvSpPr>
        <xdr:cNvPr id="158" name="テキスト ボックス 15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59" name="直線コネクタ 15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21062</xdr:rowOff>
    </xdr:from>
    <xdr:ext cx="685572" cy="259045"/>
    <xdr:sp macro="" textlink="">
      <xdr:nvSpPr>
        <xdr:cNvPr id="160" name="テキスト ボックス 15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1" name="直線コネクタ 16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58</xdr:row>
      <xdr:rowOff>37392</xdr:rowOff>
    </xdr:from>
    <xdr:ext cx="685572" cy="259045"/>
    <xdr:sp macro="" textlink="">
      <xdr:nvSpPr>
        <xdr:cNvPr id="162" name="テキスト ボックス 16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3" name="直線コネクタ 16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64" name="テキスト ボックス 16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5" name="直線コネクタ 16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66" name="テキスト ボックス 16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8" name="テキスト ボックス 16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9"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101274</xdr:rowOff>
    </xdr:from>
    <xdr:to>
      <xdr:col>15</xdr:col>
      <xdr:colOff>180340</xdr:colOff>
      <xdr:row>64</xdr:row>
      <xdr:rowOff>118138</xdr:rowOff>
    </xdr:to>
    <xdr:cxnSp macro="">
      <xdr:nvCxnSpPr>
        <xdr:cNvPr id="170" name="直線コネクタ 169"/>
        <xdr:cNvCxnSpPr/>
      </xdr:nvCxnSpPr>
      <xdr:spPr>
        <a:xfrm flipV="1">
          <a:off x="10476865" y="9531024"/>
          <a:ext cx="0" cy="155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121965</xdr:rowOff>
    </xdr:from>
    <xdr:ext cx="534377" cy="259045"/>
    <xdr:sp macro="" textlink="">
      <xdr:nvSpPr>
        <xdr:cNvPr id="171" name="【橋りょう・トンネル】&#10;一人当たり有形固定資産（償却資産）額最小値テキスト"/>
        <xdr:cNvSpPr txBox="1"/>
      </xdr:nvSpPr>
      <xdr:spPr>
        <a:xfrm>
          <a:off x="10566400" y="1109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38,249</a:t>
          </a:r>
          <a:endParaRPr kumimoji="1" lang="ja-JP" altLang="en-US" sz="1000" b="1">
            <a:latin typeface="ＭＳ Ｐゴシック"/>
          </a:endParaRPr>
        </a:p>
      </xdr:txBody>
    </xdr:sp>
    <xdr:clientData/>
  </xdr:oneCellAnchor>
  <xdr:twoCellAnchor>
    <xdr:from>
      <xdr:col>15</xdr:col>
      <xdr:colOff>92075</xdr:colOff>
      <xdr:row>64</xdr:row>
      <xdr:rowOff>118138</xdr:rowOff>
    </xdr:from>
    <xdr:to>
      <xdr:col>15</xdr:col>
      <xdr:colOff>269875</xdr:colOff>
      <xdr:row>64</xdr:row>
      <xdr:rowOff>118138</xdr:rowOff>
    </xdr:to>
    <xdr:cxnSp macro="">
      <xdr:nvCxnSpPr>
        <xdr:cNvPr id="172" name="直線コネクタ 171"/>
        <xdr:cNvCxnSpPr/>
      </xdr:nvCxnSpPr>
      <xdr:spPr>
        <a:xfrm>
          <a:off x="10388600" y="110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47951</xdr:rowOff>
    </xdr:from>
    <xdr:ext cx="690189" cy="259045"/>
    <xdr:sp macro="" textlink="">
      <xdr:nvSpPr>
        <xdr:cNvPr id="173" name="【橋りょう・トンネル】&#10;一人当たり有形固定資産（償却資産）額最大値テキスト"/>
        <xdr:cNvSpPr txBox="1"/>
      </xdr:nvSpPr>
      <xdr:spPr>
        <a:xfrm>
          <a:off x="10566400" y="93062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4,814,887</a:t>
          </a:r>
          <a:endParaRPr kumimoji="1" lang="ja-JP" altLang="en-US" sz="1000" b="1">
            <a:latin typeface="ＭＳ Ｐゴシック"/>
          </a:endParaRPr>
        </a:p>
      </xdr:txBody>
    </xdr:sp>
    <xdr:clientData/>
  </xdr:oneCellAnchor>
  <xdr:twoCellAnchor>
    <xdr:from>
      <xdr:col>15</xdr:col>
      <xdr:colOff>92075</xdr:colOff>
      <xdr:row>55</xdr:row>
      <xdr:rowOff>101274</xdr:rowOff>
    </xdr:from>
    <xdr:to>
      <xdr:col>15</xdr:col>
      <xdr:colOff>269875</xdr:colOff>
      <xdr:row>55</xdr:row>
      <xdr:rowOff>101274</xdr:rowOff>
    </xdr:to>
    <xdr:cxnSp macro="">
      <xdr:nvCxnSpPr>
        <xdr:cNvPr id="174" name="直線コネクタ 173"/>
        <xdr:cNvCxnSpPr/>
      </xdr:nvCxnSpPr>
      <xdr:spPr>
        <a:xfrm>
          <a:off x="10388600" y="953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159981</xdr:rowOff>
    </xdr:from>
    <xdr:ext cx="690189" cy="259045"/>
    <xdr:sp macro="" textlink="">
      <xdr:nvSpPr>
        <xdr:cNvPr id="175" name="【橋りょう・トンネル】&#10;一人当たり有形固定資産（償却資産）額平均値テキスト"/>
        <xdr:cNvSpPr txBox="1"/>
      </xdr:nvSpPr>
      <xdr:spPr>
        <a:xfrm>
          <a:off x="10566400" y="104469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1,399,616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137104</xdr:rowOff>
    </xdr:from>
    <xdr:to>
      <xdr:col>15</xdr:col>
      <xdr:colOff>231775</xdr:colOff>
      <xdr:row>62</xdr:row>
      <xdr:rowOff>67254</xdr:rowOff>
    </xdr:to>
    <xdr:sp macro="" textlink="">
      <xdr:nvSpPr>
        <xdr:cNvPr id="176" name="フローチャート : 判断 175"/>
        <xdr:cNvSpPr/>
      </xdr:nvSpPr>
      <xdr:spPr>
        <a:xfrm>
          <a:off x="10426700" y="1059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62</xdr:row>
      <xdr:rowOff>150376</xdr:rowOff>
    </xdr:from>
    <xdr:to>
      <xdr:col>15</xdr:col>
      <xdr:colOff>231775</xdr:colOff>
      <xdr:row>63</xdr:row>
      <xdr:rowOff>80526</xdr:rowOff>
    </xdr:to>
    <xdr:sp macro="" textlink="">
      <xdr:nvSpPr>
        <xdr:cNvPr id="182" name="円/楕円 181"/>
        <xdr:cNvSpPr/>
      </xdr:nvSpPr>
      <xdr:spPr>
        <a:xfrm>
          <a:off x="10426700" y="1078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128803</xdr:rowOff>
    </xdr:from>
    <xdr:ext cx="599010" cy="259045"/>
    <xdr:sp macro="" textlink="">
      <xdr:nvSpPr>
        <xdr:cNvPr id="183" name="【橋りょう・トンネル】&#10;一人当たり有形固定資産（償却資産）額該当値テキスト"/>
        <xdr:cNvSpPr txBox="1"/>
      </xdr:nvSpPr>
      <xdr:spPr>
        <a:xfrm>
          <a:off x="10566400" y="1075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833,975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4" name="正方形/長方形 183"/>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5" name="正方形/長方形 18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6" name="正方形/長方形 18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7" name="正方形/長方形 18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8" name="正方形/長方形 18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9" name="正方形/長方形 18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0" name="正方形/長方形 18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1" name="正方形/長方形 190"/>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2" name="テキスト ボックス 19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3" name="直線コネクタ 19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4" name="テキスト ボックス 19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5" name="直線コネクタ 19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6" name="テキスト ボックス 19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7" name="直線コネクタ 19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8" name="テキスト ボックス 19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9" name="直線コネクタ 19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0" name="テキスト ボックス 19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1" name="直線コネクタ 20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2" name="テキスト ボックス 20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3" name="直線コネクタ 20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4" name="テキスト ボックス 20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6" name="テキスト ボックス 20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7"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53339</xdr:rowOff>
    </xdr:from>
    <xdr:to>
      <xdr:col>6</xdr:col>
      <xdr:colOff>510540</xdr:colOff>
      <xdr:row>87</xdr:row>
      <xdr:rowOff>0</xdr:rowOff>
    </xdr:to>
    <xdr:cxnSp macro="">
      <xdr:nvCxnSpPr>
        <xdr:cNvPr id="208" name="直線コネクタ 207"/>
        <xdr:cNvCxnSpPr/>
      </xdr:nvCxnSpPr>
      <xdr:spPr>
        <a:xfrm flipV="1">
          <a:off x="4634865" y="1359788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3827</xdr:rowOff>
    </xdr:from>
    <xdr:ext cx="405111" cy="259045"/>
    <xdr:sp macro="" textlink="">
      <xdr:nvSpPr>
        <xdr:cNvPr id="209" name="【公営住宅】&#10;有形固定資産減価償却率最小値テキスト"/>
        <xdr:cNvSpPr txBox="1"/>
      </xdr:nvSpPr>
      <xdr:spPr>
        <a:xfrm>
          <a:off x="4724400" y="1491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422275</xdr:colOff>
      <xdr:row>87</xdr:row>
      <xdr:rowOff>0</xdr:rowOff>
    </xdr:from>
    <xdr:to>
      <xdr:col>6</xdr:col>
      <xdr:colOff>600075</xdr:colOff>
      <xdr:row>87</xdr:row>
      <xdr:rowOff>0</xdr:rowOff>
    </xdr:to>
    <xdr:cxnSp macro="">
      <xdr:nvCxnSpPr>
        <xdr:cNvPr id="210" name="直線コネクタ 209"/>
        <xdr:cNvCxnSpPr/>
      </xdr:nvCxnSpPr>
      <xdr:spPr>
        <a:xfrm>
          <a:off x="4546600" y="1491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16</xdr:rowOff>
    </xdr:from>
    <xdr:ext cx="405111" cy="259045"/>
    <xdr:sp macro="" textlink="">
      <xdr:nvSpPr>
        <xdr:cNvPr id="211" name="【公営住宅】&#10;有形固定資産減価償却率最大値テキスト"/>
        <xdr:cNvSpPr txBox="1"/>
      </xdr:nvSpPr>
      <xdr:spPr>
        <a:xfrm>
          <a:off x="4724400"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6</xdr:col>
      <xdr:colOff>422275</xdr:colOff>
      <xdr:row>79</xdr:row>
      <xdr:rowOff>53339</xdr:rowOff>
    </xdr:from>
    <xdr:to>
      <xdr:col>6</xdr:col>
      <xdr:colOff>600075</xdr:colOff>
      <xdr:row>79</xdr:row>
      <xdr:rowOff>53339</xdr:rowOff>
    </xdr:to>
    <xdr:cxnSp macro="">
      <xdr:nvCxnSpPr>
        <xdr:cNvPr id="212" name="直線コネクタ 211"/>
        <xdr:cNvCxnSpPr/>
      </xdr:nvCxnSpPr>
      <xdr:spPr>
        <a:xfrm>
          <a:off x="4546600" y="1359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90188</xdr:rowOff>
    </xdr:from>
    <xdr:ext cx="405111" cy="259045"/>
    <xdr:sp macro="" textlink="">
      <xdr:nvSpPr>
        <xdr:cNvPr id="213" name="【公営住宅】&#10;有形固定資産減価償却率平均値テキスト"/>
        <xdr:cNvSpPr txBox="1"/>
      </xdr:nvSpPr>
      <xdr:spPr>
        <a:xfrm>
          <a:off x="47244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67311</xdr:rowOff>
    </xdr:from>
    <xdr:to>
      <xdr:col>6</xdr:col>
      <xdr:colOff>561975</xdr:colOff>
      <xdr:row>82</xdr:row>
      <xdr:rowOff>168911</xdr:rowOff>
    </xdr:to>
    <xdr:sp macro="" textlink="">
      <xdr:nvSpPr>
        <xdr:cNvPr id="214" name="フローチャート : 判断 213"/>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85</xdr:row>
      <xdr:rowOff>71120</xdr:rowOff>
    </xdr:from>
    <xdr:to>
      <xdr:col>6</xdr:col>
      <xdr:colOff>561975</xdr:colOff>
      <xdr:row>86</xdr:row>
      <xdr:rowOff>1270</xdr:rowOff>
    </xdr:to>
    <xdr:sp macro="" textlink="">
      <xdr:nvSpPr>
        <xdr:cNvPr id="220" name="円/楕円 219"/>
        <xdr:cNvSpPr/>
      </xdr:nvSpPr>
      <xdr:spPr>
        <a:xfrm>
          <a:off x="45847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49547</xdr:rowOff>
    </xdr:from>
    <xdr:ext cx="405111" cy="259045"/>
    <xdr:sp macro="" textlink="">
      <xdr:nvSpPr>
        <xdr:cNvPr id="221" name="【公営住宅】&#10;有形固定資産減価償却率該当値テキスト"/>
        <xdr:cNvSpPr txBox="1"/>
      </xdr:nvSpPr>
      <xdr:spPr>
        <a:xfrm>
          <a:off x="47244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2" name="正方形/長方形 221"/>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9" name="正方形/長方形 228"/>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2" name="直線コネクタ 2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3" name="テキスト ボックス 2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4" name="直線コネクタ 2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5" name="テキスト ボックス 2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6" name="直線コネクタ 2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37" name="テキスト ボックス 2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38" name="直線コネクタ 2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39" name="テキスト ボックス 2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0" name="直線コネクタ 2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1" name="テキスト ボックス 24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2" name="直線コネクタ 2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108148</xdr:rowOff>
    </xdr:from>
    <xdr:ext cx="531299" cy="259045"/>
    <xdr:sp macro="" textlink="">
      <xdr:nvSpPr>
        <xdr:cNvPr id="243" name="テキスト ボックス 24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5" name="テキスト ボックス 2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6"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76</xdr:row>
      <xdr:rowOff>156809</xdr:rowOff>
    </xdr:from>
    <xdr:to>
      <xdr:col>15</xdr:col>
      <xdr:colOff>180340</xdr:colOff>
      <xdr:row>85</xdr:row>
      <xdr:rowOff>109130</xdr:rowOff>
    </xdr:to>
    <xdr:cxnSp macro="">
      <xdr:nvCxnSpPr>
        <xdr:cNvPr id="247" name="直線コネクタ 246"/>
        <xdr:cNvCxnSpPr/>
      </xdr:nvCxnSpPr>
      <xdr:spPr>
        <a:xfrm flipV="1">
          <a:off x="10476865" y="13187009"/>
          <a:ext cx="0" cy="1495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112957</xdr:rowOff>
    </xdr:from>
    <xdr:ext cx="469744" cy="259045"/>
    <xdr:sp macro="" textlink="">
      <xdr:nvSpPr>
        <xdr:cNvPr id="248" name="【公営住宅】&#10;一人当たり面積最小値テキスト"/>
        <xdr:cNvSpPr txBox="1"/>
      </xdr:nvSpPr>
      <xdr:spPr>
        <a:xfrm>
          <a:off x="10566400" y="1468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1.415</a:t>
          </a:r>
          <a:endParaRPr kumimoji="1" lang="ja-JP" altLang="en-US" sz="1000" b="1">
            <a:latin typeface="ＭＳ Ｐゴシック"/>
          </a:endParaRPr>
        </a:p>
      </xdr:txBody>
    </xdr:sp>
    <xdr:clientData/>
  </xdr:oneCellAnchor>
  <xdr:twoCellAnchor>
    <xdr:from>
      <xdr:col>15</xdr:col>
      <xdr:colOff>92075</xdr:colOff>
      <xdr:row>85</xdr:row>
      <xdr:rowOff>109130</xdr:rowOff>
    </xdr:from>
    <xdr:to>
      <xdr:col>15</xdr:col>
      <xdr:colOff>269875</xdr:colOff>
      <xdr:row>85</xdr:row>
      <xdr:rowOff>109130</xdr:rowOff>
    </xdr:to>
    <xdr:cxnSp macro="">
      <xdr:nvCxnSpPr>
        <xdr:cNvPr id="249" name="直線コネクタ 248"/>
        <xdr:cNvCxnSpPr/>
      </xdr:nvCxnSpPr>
      <xdr:spPr>
        <a:xfrm>
          <a:off x="10388600" y="1468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103486</xdr:rowOff>
    </xdr:from>
    <xdr:ext cx="534377" cy="259045"/>
    <xdr:sp macro="" textlink="">
      <xdr:nvSpPr>
        <xdr:cNvPr id="250" name="【公営住宅】&#10;一人当たり面積最大値テキスト"/>
        <xdr:cNvSpPr txBox="1"/>
      </xdr:nvSpPr>
      <xdr:spPr>
        <a:xfrm>
          <a:off x="10566400" y="1296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10.573</a:t>
          </a:r>
          <a:endParaRPr kumimoji="1" lang="ja-JP" altLang="en-US" sz="1000" b="1">
            <a:latin typeface="ＭＳ Ｐゴシック"/>
          </a:endParaRPr>
        </a:p>
      </xdr:txBody>
    </xdr:sp>
    <xdr:clientData/>
  </xdr:oneCellAnchor>
  <xdr:twoCellAnchor>
    <xdr:from>
      <xdr:col>15</xdr:col>
      <xdr:colOff>92075</xdr:colOff>
      <xdr:row>76</xdr:row>
      <xdr:rowOff>156809</xdr:rowOff>
    </xdr:from>
    <xdr:to>
      <xdr:col>15</xdr:col>
      <xdr:colOff>269875</xdr:colOff>
      <xdr:row>76</xdr:row>
      <xdr:rowOff>156809</xdr:rowOff>
    </xdr:to>
    <xdr:cxnSp macro="">
      <xdr:nvCxnSpPr>
        <xdr:cNvPr id="251" name="直線コネクタ 250"/>
        <xdr:cNvCxnSpPr/>
      </xdr:nvCxnSpPr>
      <xdr:spPr>
        <a:xfrm>
          <a:off x="10388600" y="1318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4100</xdr:rowOff>
    </xdr:from>
    <xdr:ext cx="469744" cy="259045"/>
    <xdr:sp macro="" textlink="">
      <xdr:nvSpPr>
        <xdr:cNvPr id="252" name="【公営住宅】&#10;一人当たり面積平均値テキスト"/>
        <xdr:cNvSpPr txBox="1"/>
      </xdr:nvSpPr>
      <xdr:spPr>
        <a:xfrm>
          <a:off x="10566400" y="13891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25673</xdr:rowOff>
    </xdr:from>
    <xdr:to>
      <xdr:col>15</xdr:col>
      <xdr:colOff>231775</xdr:colOff>
      <xdr:row>81</xdr:row>
      <xdr:rowOff>127273</xdr:rowOff>
    </xdr:to>
    <xdr:sp macro="" textlink="">
      <xdr:nvSpPr>
        <xdr:cNvPr id="253" name="フローチャート : 判断 252"/>
        <xdr:cNvSpPr/>
      </xdr:nvSpPr>
      <xdr:spPr>
        <a:xfrm>
          <a:off x="10426700" y="13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49022</xdr:rowOff>
    </xdr:from>
    <xdr:to>
      <xdr:col>15</xdr:col>
      <xdr:colOff>231775</xdr:colOff>
      <xdr:row>78</xdr:row>
      <xdr:rowOff>150622</xdr:rowOff>
    </xdr:to>
    <xdr:sp macro="" textlink="">
      <xdr:nvSpPr>
        <xdr:cNvPr id="259" name="円/楕円 258"/>
        <xdr:cNvSpPr/>
      </xdr:nvSpPr>
      <xdr:spPr>
        <a:xfrm>
          <a:off x="10426700" y="134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71899</xdr:rowOff>
    </xdr:from>
    <xdr:ext cx="469744" cy="259045"/>
    <xdr:sp macro="" textlink="">
      <xdr:nvSpPr>
        <xdr:cNvPr id="260" name="【公営住宅】&#10;一人当たり面積該当値テキスト"/>
        <xdr:cNvSpPr txBox="1"/>
      </xdr:nvSpPr>
      <xdr:spPr>
        <a:xfrm>
          <a:off x="10566400" y="1327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8.822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1" name="正方形/長方形 260"/>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2" name="正方形/長方形 261"/>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3" name="正方形/長方形 262"/>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4" name="正方形/長方形 263"/>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5" name="正方形/長方形 264"/>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6" name="正方形/長方形 265"/>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7" name="正方形/長方形 266"/>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8" name="正方形/長方形 267"/>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69" name="正方形/長方形 268"/>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0" name="正方形/長方形 269"/>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1" name="正方形/長方形 270"/>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98,044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2" name="正方形/長方形 271"/>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3" name="正方形/長方形 272"/>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4" name="正方形/長方形 2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5" name="正方形/長方形 2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6" name="正方形/長方形 2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7" name="正方形/長方形 2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8" name="正方形/長方形 2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9" name="正方形/長方形 2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0" name="正方形/長方形 279"/>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1" name="テキスト ボックス 2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2" name="直線コネクタ 2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3" name="テキスト ボックス 28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4" name="直線コネクタ 28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5" name="テキスト ボックス 28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86" name="直線コネクタ 28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87" name="テキスト ボックス 28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88" name="直線コネクタ 28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89" name="テキスト ボックス 28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0" name="直線コネクタ 28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1" name="テキスト ボックス 29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2" name="直線コネクタ 29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3" name="テキスト ボックス 29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4" name="直線コネクタ 2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5" name="テキスト ボックス 29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6"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3810</xdr:rowOff>
    </xdr:to>
    <xdr:cxnSp macro="">
      <xdr:nvCxnSpPr>
        <xdr:cNvPr id="297" name="直線コネクタ 296"/>
        <xdr:cNvCxnSpPr/>
      </xdr:nvCxnSpPr>
      <xdr:spPr>
        <a:xfrm flipV="1">
          <a:off x="16318864" y="57150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7637</xdr:rowOff>
    </xdr:from>
    <xdr:ext cx="405111" cy="259045"/>
    <xdr:sp macro="" textlink="">
      <xdr:nvSpPr>
        <xdr:cNvPr id="298" name="【認定こども園・幼稚園・保育所】&#10;有形固定資産減価償却率最小値テキスト"/>
        <xdr:cNvSpPr txBox="1"/>
      </xdr:nvSpPr>
      <xdr:spPr>
        <a:xfrm>
          <a:off x="16408400"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428625</xdr:colOff>
      <xdr:row>41</xdr:row>
      <xdr:rowOff>3810</xdr:rowOff>
    </xdr:from>
    <xdr:to>
      <xdr:col>23</xdr:col>
      <xdr:colOff>606425</xdr:colOff>
      <xdr:row>41</xdr:row>
      <xdr:rowOff>3810</xdr:rowOff>
    </xdr:to>
    <xdr:cxnSp macro="">
      <xdr:nvCxnSpPr>
        <xdr:cNvPr id="299" name="直線コネクタ 298"/>
        <xdr:cNvCxnSpPr/>
      </xdr:nvCxnSpPr>
      <xdr:spPr>
        <a:xfrm>
          <a:off x="16230600" y="703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00"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01" name="直線コネクタ 30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101617</xdr:rowOff>
    </xdr:from>
    <xdr:ext cx="405111" cy="259045"/>
    <xdr:sp macro="" textlink="">
      <xdr:nvSpPr>
        <xdr:cNvPr id="302" name="【認定こども園・幼稚園・保育所】&#10;有形固定資産減価償却率平均値テキスト"/>
        <xdr:cNvSpPr txBox="1"/>
      </xdr:nvSpPr>
      <xdr:spPr>
        <a:xfrm>
          <a:off x="16408400" y="6445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78740</xdr:rowOff>
    </xdr:from>
    <xdr:to>
      <xdr:col>23</xdr:col>
      <xdr:colOff>568325</xdr:colOff>
      <xdr:row>39</xdr:row>
      <xdr:rowOff>8890</xdr:rowOff>
    </xdr:to>
    <xdr:sp macro="" textlink="">
      <xdr:nvSpPr>
        <xdr:cNvPr id="303" name="フローチャート : 判断 302"/>
        <xdr:cNvSpPr/>
      </xdr:nvSpPr>
      <xdr:spPr>
        <a:xfrm>
          <a:off x="16268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4" name="テキスト ボックス 3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5" name="テキスト ボックス 3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6" name="テキスト ボックス 3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7" name="テキスト ボックス 3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8" name="テキスト ボックス 3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40</xdr:row>
      <xdr:rowOff>124460</xdr:rowOff>
    </xdr:from>
    <xdr:to>
      <xdr:col>23</xdr:col>
      <xdr:colOff>568325</xdr:colOff>
      <xdr:row>41</xdr:row>
      <xdr:rowOff>54610</xdr:rowOff>
    </xdr:to>
    <xdr:sp macro="" textlink="">
      <xdr:nvSpPr>
        <xdr:cNvPr id="309" name="円/楕円 308"/>
        <xdr:cNvSpPr/>
      </xdr:nvSpPr>
      <xdr:spPr>
        <a:xfrm>
          <a:off x="162687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39387</xdr:rowOff>
    </xdr:from>
    <xdr:ext cx="405111" cy="259045"/>
    <xdr:sp macro="" textlink="">
      <xdr:nvSpPr>
        <xdr:cNvPr id="310" name="【認定こども園・幼稚園・保育所】&#10;有形固定資産減価償却率該当値テキスト"/>
        <xdr:cNvSpPr txBox="1"/>
      </xdr:nvSpPr>
      <xdr:spPr>
        <a:xfrm>
          <a:off x="16408400" y="689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1" name="正方形/長方形 31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2" name="正方形/長方形 3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3" name="正方形/長方形 3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4" name="正方形/長方形 3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5" name="正方形/長方形 3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6" name="正方形/長方形 3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7" name="正方形/長方形 3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8" name="正方形/長方形 317"/>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9" name="テキスト ボックス 3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0" name="直線コネクタ 3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21" name="テキスト ボックス 320"/>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22" name="直線コネクタ 32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23" name="テキスト ボックス 32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24" name="直線コネクタ 32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25" name="テキスト ボックス 32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0.270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26" name="直線コネクタ 32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27" name="テキスト ボックス 32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28" name="直線コネクタ 32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29" name="テキスト ボックス 32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0.330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30" name="直線コネクタ 32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31" name="テキスト ボックス 33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0.360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32" name="直線コネクタ 33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33" name="テキスト ボックス 33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0.390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4" name="直線コネクタ 3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5" name="テキスト ボックス 3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0.420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6"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100693</xdr:rowOff>
    </xdr:from>
    <xdr:to>
      <xdr:col>32</xdr:col>
      <xdr:colOff>186689</xdr:colOff>
      <xdr:row>42</xdr:row>
      <xdr:rowOff>125185</xdr:rowOff>
    </xdr:to>
    <xdr:cxnSp macro="">
      <xdr:nvCxnSpPr>
        <xdr:cNvPr id="337" name="直線コネクタ 336"/>
        <xdr:cNvCxnSpPr/>
      </xdr:nvCxnSpPr>
      <xdr:spPr>
        <a:xfrm flipV="1">
          <a:off x="22160864" y="57585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129012</xdr:rowOff>
    </xdr:from>
    <xdr:ext cx="469744" cy="259045"/>
    <xdr:sp macro="" textlink="">
      <xdr:nvSpPr>
        <xdr:cNvPr id="338" name="【認定こども園・幼稚園・保育所】&#10;一人当たり面積最小値テキスト"/>
        <xdr:cNvSpPr txBox="1"/>
      </xdr:nvSpPr>
      <xdr:spPr>
        <a:xfrm>
          <a:off x="22250400" y="732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0.237</a:t>
          </a:r>
          <a:endParaRPr kumimoji="1" lang="ja-JP" altLang="en-US" sz="1000" b="1">
            <a:latin typeface="ＭＳ Ｐゴシック"/>
          </a:endParaRPr>
        </a:p>
      </xdr:txBody>
    </xdr:sp>
    <xdr:clientData/>
  </xdr:oneCellAnchor>
  <xdr:twoCellAnchor>
    <xdr:from>
      <xdr:col>32</xdr:col>
      <xdr:colOff>98425</xdr:colOff>
      <xdr:row>42</xdr:row>
      <xdr:rowOff>125185</xdr:rowOff>
    </xdr:from>
    <xdr:to>
      <xdr:col>32</xdr:col>
      <xdr:colOff>276225</xdr:colOff>
      <xdr:row>42</xdr:row>
      <xdr:rowOff>125185</xdr:rowOff>
    </xdr:to>
    <xdr:cxnSp macro="">
      <xdr:nvCxnSpPr>
        <xdr:cNvPr id="339" name="直線コネクタ 338"/>
        <xdr:cNvCxnSpPr/>
      </xdr:nvCxnSpPr>
      <xdr:spPr>
        <a:xfrm>
          <a:off x="22072600" y="73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47370</xdr:rowOff>
    </xdr:from>
    <xdr:ext cx="469744" cy="259045"/>
    <xdr:sp macro="" textlink="">
      <xdr:nvSpPr>
        <xdr:cNvPr id="340" name="【認定こども園・幼稚園・保育所】&#10;一人当たり面積最大値テキスト"/>
        <xdr:cNvSpPr txBox="1"/>
      </xdr:nvSpPr>
      <xdr:spPr>
        <a:xfrm>
          <a:off x="22250400" y="553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0.381</a:t>
          </a:r>
          <a:endParaRPr kumimoji="1" lang="ja-JP" altLang="en-US" sz="1000" b="1">
            <a:latin typeface="ＭＳ Ｐゴシック"/>
          </a:endParaRPr>
        </a:p>
      </xdr:txBody>
    </xdr:sp>
    <xdr:clientData/>
  </xdr:oneCellAnchor>
  <xdr:twoCellAnchor>
    <xdr:from>
      <xdr:col>32</xdr:col>
      <xdr:colOff>98425</xdr:colOff>
      <xdr:row>33</xdr:row>
      <xdr:rowOff>100693</xdr:rowOff>
    </xdr:from>
    <xdr:to>
      <xdr:col>32</xdr:col>
      <xdr:colOff>276225</xdr:colOff>
      <xdr:row>33</xdr:row>
      <xdr:rowOff>100693</xdr:rowOff>
    </xdr:to>
    <xdr:cxnSp macro="">
      <xdr:nvCxnSpPr>
        <xdr:cNvPr id="341" name="直線コネクタ 340"/>
        <xdr:cNvCxnSpPr/>
      </xdr:nvCxnSpPr>
      <xdr:spPr>
        <a:xfrm>
          <a:off x="22072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33762</xdr:rowOff>
    </xdr:from>
    <xdr:ext cx="469744" cy="259045"/>
    <xdr:sp macro="" textlink="">
      <xdr:nvSpPr>
        <xdr:cNvPr id="342" name="【認定こども園・幼稚園・保育所】&#10;一人当たり面積平均値テキスト"/>
        <xdr:cNvSpPr txBox="1"/>
      </xdr:nvSpPr>
      <xdr:spPr>
        <a:xfrm>
          <a:off x="22250400" y="6720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55335</xdr:rowOff>
    </xdr:from>
    <xdr:to>
      <xdr:col>32</xdr:col>
      <xdr:colOff>238125</xdr:colOff>
      <xdr:row>39</xdr:row>
      <xdr:rowOff>156935</xdr:rowOff>
    </xdr:to>
    <xdr:sp macro="" textlink="">
      <xdr:nvSpPr>
        <xdr:cNvPr id="343" name="フローチャート : 判断 342"/>
        <xdr:cNvSpPr/>
      </xdr:nvSpPr>
      <xdr:spPr>
        <a:xfrm>
          <a:off x="22110700" y="674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4" name="テキスト ボックス 34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5" name="テキスト ボックス 34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6" name="テキスト ボックス 34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7" name="テキスト ボックス 34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8" name="テキスト ボックス 34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126093</xdr:rowOff>
    </xdr:from>
    <xdr:to>
      <xdr:col>32</xdr:col>
      <xdr:colOff>238125</xdr:colOff>
      <xdr:row>38</xdr:row>
      <xdr:rowOff>56243</xdr:rowOff>
    </xdr:to>
    <xdr:sp macro="" textlink="">
      <xdr:nvSpPr>
        <xdr:cNvPr id="349" name="円/楕円 348"/>
        <xdr:cNvSpPr/>
      </xdr:nvSpPr>
      <xdr:spPr>
        <a:xfrm>
          <a:off x="22110700" y="646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148970</xdr:rowOff>
    </xdr:from>
    <xdr:ext cx="469744" cy="259045"/>
    <xdr:sp macro="" textlink="">
      <xdr:nvSpPr>
        <xdr:cNvPr id="350" name="【認定こども園・幼稚園・保育所】&#10;一人当たり面積該当値テキスト"/>
        <xdr:cNvSpPr txBox="1"/>
      </xdr:nvSpPr>
      <xdr:spPr>
        <a:xfrm>
          <a:off x="22250400" y="632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0.311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51" name="正方形/長方形 350"/>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2" name="正方形/長方形 35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3" name="正方形/長方形 35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4" name="正方形/長方形 35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5" name="正方形/長方形 35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6" name="正方形/長方形 35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7" name="正方形/長方形 35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8" name="正方形/長方形 357"/>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9" name="テキスト ボックス 35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0" name="直線コネクタ 35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1" name="テキスト ボックス 36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62" name="直線コネクタ 36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63" name="テキスト ボックス 36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64" name="直線コネクタ 36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65" name="テキスト ボックス 36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66" name="直線コネクタ 36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67" name="テキスト ボックス 36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68" name="直線コネクタ 36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69" name="テキスト ボックス 36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0" name="直線コネクタ 36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71" name="テキスト ボックス 37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72" name="直線コネクタ 37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73" name="テキスト ボックス 37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4" name="直線コネクタ 3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5" name="テキスト ボックス 37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6"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87085</xdr:rowOff>
    </xdr:from>
    <xdr:to>
      <xdr:col>23</xdr:col>
      <xdr:colOff>516889</xdr:colOff>
      <xdr:row>64</xdr:row>
      <xdr:rowOff>76200</xdr:rowOff>
    </xdr:to>
    <xdr:cxnSp macro="">
      <xdr:nvCxnSpPr>
        <xdr:cNvPr id="377" name="直線コネクタ 376"/>
        <xdr:cNvCxnSpPr/>
      </xdr:nvCxnSpPr>
      <xdr:spPr>
        <a:xfrm flipV="1">
          <a:off x="16318864" y="9688285"/>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80027</xdr:rowOff>
    </xdr:from>
    <xdr:ext cx="405111" cy="259045"/>
    <xdr:sp macro="" textlink="">
      <xdr:nvSpPr>
        <xdr:cNvPr id="378" name="【学校施設】&#10;有形固定資産減価償却率最小値テキスト"/>
        <xdr:cNvSpPr txBox="1"/>
      </xdr:nvSpPr>
      <xdr:spPr>
        <a:xfrm>
          <a:off x="164084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428625</xdr:colOff>
      <xdr:row>64</xdr:row>
      <xdr:rowOff>76200</xdr:rowOff>
    </xdr:from>
    <xdr:to>
      <xdr:col>23</xdr:col>
      <xdr:colOff>606425</xdr:colOff>
      <xdr:row>64</xdr:row>
      <xdr:rowOff>76200</xdr:rowOff>
    </xdr:to>
    <xdr:cxnSp macro="">
      <xdr:nvCxnSpPr>
        <xdr:cNvPr id="379" name="直線コネクタ 378"/>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33762</xdr:rowOff>
    </xdr:from>
    <xdr:ext cx="405111" cy="259045"/>
    <xdr:sp macro="" textlink="">
      <xdr:nvSpPr>
        <xdr:cNvPr id="380" name="【学校施設】&#10;有形固定資産減価償却率最大値テキスト"/>
        <xdr:cNvSpPr txBox="1"/>
      </xdr:nvSpPr>
      <xdr:spPr>
        <a:xfrm>
          <a:off x="16408400" y="9463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56</xdr:row>
      <xdr:rowOff>87085</xdr:rowOff>
    </xdr:from>
    <xdr:to>
      <xdr:col>23</xdr:col>
      <xdr:colOff>606425</xdr:colOff>
      <xdr:row>56</xdr:row>
      <xdr:rowOff>87085</xdr:rowOff>
    </xdr:to>
    <xdr:cxnSp macro="">
      <xdr:nvCxnSpPr>
        <xdr:cNvPr id="381" name="直線コネクタ 380"/>
        <xdr:cNvCxnSpPr/>
      </xdr:nvCxnSpPr>
      <xdr:spPr>
        <a:xfrm>
          <a:off x="16230600" y="968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3827</xdr:rowOff>
    </xdr:from>
    <xdr:ext cx="405111" cy="259045"/>
    <xdr:sp macro="" textlink="">
      <xdr:nvSpPr>
        <xdr:cNvPr id="382" name="【学校施設】&#10;有形固定資産減価償却率平均値テキスト"/>
        <xdr:cNvSpPr txBox="1"/>
      </xdr:nvSpPr>
      <xdr:spPr>
        <a:xfrm>
          <a:off x="164084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25400</xdr:rowOff>
    </xdr:from>
    <xdr:to>
      <xdr:col>23</xdr:col>
      <xdr:colOff>568325</xdr:colOff>
      <xdr:row>60</xdr:row>
      <xdr:rowOff>127000</xdr:rowOff>
    </xdr:to>
    <xdr:sp macro="" textlink="">
      <xdr:nvSpPr>
        <xdr:cNvPr id="383" name="フローチャート : 判断 382"/>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4" name="テキスト ボックス 3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5" name="テキスト ボックス 3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6" name="テキスト ボックス 3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7" name="テキスト ボックス 3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8" name="テキスト ボックス 3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49893</xdr:rowOff>
    </xdr:from>
    <xdr:to>
      <xdr:col>23</xdr:col>
      <xdr:colOff>568325</xdr:colOff>
      <xdr:row>57</xdr:row>
      <xdr:rowOff>151493</xdr:rowOff>
    </xdr:to>
    <xdr:sp macro="" textlink="">
      <xdr:nvSpPr>
        <xdr:cNvPr id="389" name="円/楕円 388"/>
        <xdr:cNvSpPr/>
      </xdr:nvSpPr>
      <xdr:spPr>
        <a:xfrm>
          <a:off x="16268700" y="982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72770</xdr:rowOff>
    </xdr:from>
    <xdr:ext cx="405111" cy="259045"/>
    <xdr:sp macro="" textlink="">
      <xdr:nvSpPr>
        <xdr:cNvPr id="390" name="【学校施設】&#10;有形固定資産減価償却率該当値テキスト"/>
        <xdr:cNvSpPr txBox="1"/>
      </xdr:nvSpPr>
      <xdr:spPr>
        <a:xfrm>
          <a:off x="16408400" y="967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91" name="正方形/長方形 390"/>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2" name="正方形/長方形 3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3" name="正方形/長方形 3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4" name="正方形/長方形 3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5" name="正方形/長方形 3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6" name="正方形/長方形 3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7" name="正方形/長方形 3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8" name="正方形/長方形 397"/>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9" name="テキスト ボックス 3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0" name="直線コネクタ 3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1" name="テキスト ボックス 40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02" name="直線コネクタ 40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03" name="テキスト ボックス 40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04" name="直線コネクタ 40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05" name="テキスト ボックス 40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06" name="直線コネクタ 40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07" name="テキスト ボックス 40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08" name="直線コネクタ 40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09" name="テキスト ボックス 40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0" name="直線コネクタ 40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1" name="テキスト ボックス 41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12"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69266</xdr:rowOff>
    </xdr:from>
    <xdr:to>
      <xdr:col>32</xdr:col>
      <xdr:colOff>186689</xdr:colOff>
      <xdr:row>63</xdr:row>
      <xdr:rowOff>12802</xdr:rowOff>
    </xdr:to>
    <xdr:cxnSp macro="">
      <xdr:nvCxnSpPr>
        <xdr:cNvPr id="413" name="直線コネクタ 412"/>
        <xdr:cNvCxnSpPr/>
      </xdr:nvCxnSpPr>
      <xdr:spPr>
        <a:xfrm flipV="1">
          <a:off x="22160864" y="9670466"/>
          <a:ext cx="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16629</xdr:rowOff>
    </xdr:from>
    <xdr:ext cx="469744" cy="259045"/>
    <xdr:sp macro="" textlink="">
      <xdr:nvSpPr>
        <xdr:cNvPr id="414" name="【学校施設】&#10;一人当たり面積最小値テキスト"/>
        <xdr:cNvSpPr txBox="1"/>
      </xdr:nvSpPr>
      <xdr:spPr>
        <a:xfrm>
          <a:off x="22250400" y="1081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2.694</a:t>
          </a:r>
          <a:endParaRPr kumimoji="1" lang="ja-JP" altLang="en-US" sz="1000" b="1">
            <a:latin typeface="ＭＳ Ｐゴシック"/>
          </a:endParaRPr>
        </a:p>
      </xdr:txBody>
    </xdr:sp>
    <xdr:clientData/>
  </xdr:oneCellAnchor>
  <xdr:twoCellAnchor>
    <xdr:from>
      <xdr:col>32</xdr:col>
      <xdr:colOff>98425</xdr:colOff>
      <xdr:row>63</xdr:row>
      <xdr:rowOff>12802</xdr:rowOff>
    </xdr:from>
    <xdr:to>
      <xdr:col>32</xdr:col>
      <xdr:colOff>276225</xdr:colOff>
      <xdr:row>63</xdr:row>
      <xdr:rowOff>12802</xdr:rowOff>
    </xdr:to>
    <xdr:cxnSp macro="">
      <xdr:nvCxnSpPr>
        <xdr:cNvPr id="415" name="直線コネクタ 414"/>
        <xdr:cNvCxnSpPr/>
      </xdr:nvCxnSpPr>
      <xdr:spPr>
        <a:xfrm>
          <a:off x="22072600" y="1081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15943</xdr:rowOff>
    </xdr:from>
    <xdr:ext cx="469744" cy="259045"/>
    <xdr:sp macro="" textlink="">
      <xdr:nvSpPr>
        <xdr:cNvPr id="416" name="【学校施設】&#10;一人当たり面積最大値テキスト"/>
        <xdr:cNvSpPr txBox="1"/>
      </xdr:nvSpPr>
      <xdr:spPr>
        <a:xfrm>
          <a:off x="22250400" y="944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7.697</a:t>
          </a:r>
          <a:endParaRPr kumimoji="1" lang="ja-JP" altLang="en-US" sz="1000" b="1">
            <a:latin typeface="ＭＳ Ｐゴシック"/>
          </a:endParaRPr>
        </a:p>
      </xdr:txBody>
    </xdr:sp>
    <xdr:clientData/>
  </xdr:oneCellAnchor>
  <xdr:twoCellAnchor>
    <xdr:from>
      <xdr:col>32</xdr:col>
      <xdr:colOff>98425</xdr:colOff>
      <xdr:row>56</xdr:row>
      <xdr:rowOff>69266</xdr:rowOff>
    </xdr:from>
    <xdr:to>
      <xdr:col>32</xdr:col>
      <xdr:colOff>276225</xdr:colOff>
      <xdr:row>56</xdr:row>
      <xdr:rowOff>69266</xdr:rowOff>
    </xdr:to>
    <xdr:cxnSp macro="">
      <xdr:nvCxnSpPr>
        <xdr:cNvPr id="417" name="直線コネクタ 416"/>
        <xdr:cNvCxnSpPr/>
      </xdr:nvCxnSpPr>
      <xdr:spPr>
        <a:xfrm>
          <a:off x="22072600" y="9670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34942</xdr:rowOff>
    </xdr:from>
    <xdr:ext cx="469744" cy="259045"/>
    <xdr:sp macro="" textlink="">
      <xdr:nvSpPr>
        <xdr:cNvPr id="418" name="【学校施設】&#10;一人当たり面積平均値テキスト"/>
        <xdr:cNvSpPr txBox="1"/>
      </xdr:nvSpPr>
      <xdr:spPr>
        <a:xfrm>
          <a:off x="22250400" y="10493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3.225</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12065</xdr:rowOff>
    </xdr:from>
    <xdr:to>
      <xdr:col>32</xdr:col>
      <xdr:colOff>238125</xdr:colOff>
      <xdr:row>62</xdr:row>
      <xdr:rowOff>113665</xdr:rowOff>
    </xdr:to>
    <xdr:sp macro="" textlink="">
      <xdr:nvSpPr>
        <xdr:cNvPr id="419" name="フローチャート : 判断 418"/>
        <xdr:cNvSpPr/>
      </xdr:nvSpPr>
      <xdr:spPr>
        <a:xfrm>
          <a:off x="221107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0" name="テキスト ボックス 41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1" name="テキスト ボックス 42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2" name="テキスト ボックス 42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3" name="テキスト ボックス 42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4" name="テキスト ボックス 42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133452</xdr:rowOff>
    </xdr:from>
    <xdr:to>
      <xdr:col>32</xdr:col>
      <xdr:colOff>238125</xdr:colOff>
      <xdr:row>63</xdr:row>
      <xdr:rowOff>63602</xdr:rowOff>
    </xdr:to>
    <xdr:sp macro="" textlink="">
      <xdr:nvSpPr>
        <xdr:cNvPr id="425" name="円/楕円 424"/>
        <xdr:cNvSpPr/>
      </xdr:nvSpPr>
      <xdr:spPr>
        <a:xfrm>
          <a:off x="22110700" y="1076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48379</xdr:rowOff>
    </xdr:from>
    <xdr:ext cx="469744" cy="259045"/>
    <xdr:sp macro="" textlink="">
      <xdr:nvSpPr>
        <xdr:cNvPr id="426" name="【学校施設】&#10;一人当たり面積該当値テキスト"/>
        <xdr:cNvSpPr txBox="1"/>
      </xdr:nvSpPr>
      <xdr:spPr>
        <a:xfrm>
          <a:off x="22250400" y="1067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7" name="正方形/長方形 426"/>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28" name="正方形/長方形 427"/>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29" name="正方形/長方形 428"/>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30" name="正方形/長方形 429"/>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31" name="正方形/長方形 430"/>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2" name="正方形/長方形 431"/>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33" name="正方形/長方形 432"/>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34" name="正方形/長方形 433"/>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35" name="正方形/長方形 434"/>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36" name="正方形/長方形 435"/>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37" name="正方形/長方形 436"/>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38" name="正方形/長方形 437"/>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39" name="正方形/長方形 438"/>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0" name="正方形/長方形 4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1" name="正方形/長方形 4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2" name="正方形/長方形 4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3" name="正方形/長方形 4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4" name="正方形/長方形 4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5" name="正方形/長方形 4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46" name="正方形/長方形 445"/>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47" name="テキスト ボックス 4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48" name="直線コネクタ 4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49" name="テキスト ボックス 44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450" name="直線コネクタ 449"/>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451" name="テキスト ボックス 450"/>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452" name="直線コネクタ 451"/>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453" name="テキスト ボックス 452"/>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454" name="直線コネクタ 453"/>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455" name="テキスト ボックス 454"/>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56" name="直線コネクタ 4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57" name="テキスト ボックス 4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458" name="直線コネクタ 457"/>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459" name="テキスト ボックス 458"/>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460" name="直線コネクタ 459"/>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461" name="テキスト ボックス 460"/>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462" name="直線コネクタ 461"/>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105427</xdr:rowOff>
    </xdr:from>
    <xdr:ext cx="403059" cy="259045"/>
    <xdr:sp macro="" textlink="">
      <xdr:nvSpPr>
        <xdr:cNvPr id="463" name="テキスト ボックス 462"/>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4" name="直線コネクタ 4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65" name="テキスト ボックス 46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66"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64770</xdr:rowOff>
    </xdr:from>
    <xdr:to>
      <xdr:col>23</xdr:col>
      <xdr:colOff>516889</xdr:colOff>
      <xdr:row>108</xdr:row>
      <xdr:rowOff>101918</xdr:rowOff>
    </xdr:to>
    <xdr:cxnSp macro="">
      <xdr:nvCxnSpPr>
        <xdr:cNvPr id="467" name="直線コネクタ 466"/>
        <xdr:cNvCxnSpPr/>
      </xdr:nvCxnSpPr>
      <xdr:spPr>
        <a:xfrm flipV="1">
          <a:off x="16318864" y="1720977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105745</xdr:rowOff>
    </xdr:from>
    <xdr:ext cx="405111" cy="259045"/>
    <xdr:sp macro="" textlink="">
      <xdr:nvSpPr>
        <xdr:cNvPr id="468" name="【公民館】&#10;有形固定資産減価償却率最小値テキスト"/>
        <xdr:cNvSpPr txBox="1"/>
      </xdr:nvSpPr>
      <xdr:spPr>
        <a:xfrm>
          <a:off x="16408400" y="1862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108</xdr:row>
      <xdr:rowOff>101918</xdr:rowOff>
    </xdr:from>
    <xdr:to>
      <xdr:col>23</xdr:col>
      <xdr:colOff>606425</xdr:colOff>
      <xdr:row>108</xdr:row>
      <xdr:rowOff>101918</xdr:rowOff>
    </xdr:to>
    <xdr:cxnSp macro="">
      <xdr:nvCxnSpPr>
        <xdr:cNvPr id="469" name="直線コネクタ 468"/>
        <xdr:cNvCxnSpPr/>
      </xdr:nvCxnSpPr>
      <xdr:spPr>
        <a:xfrm>
          <a:off x="16230600" y="1861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11447</xdr:rowOff>
    </xdr:from>
    <xdr:ext cx="405111" cy="259045"/>
    <xdr:sp macro="" textlink="">
      <xdr:nvSpPr>
        <xdr:cNvPr id="470" name="【公民館】&#10;有形固定資産減価償却率最大値テキスト"/>
        <xdr:cNvSpPr txBox="1"/>
      </xdr:nvSpPr>
      <xdr:spPr>
        <a:xfrm>
          <a:off x="164084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23</xdr:col>
      <xdr:colOff>428625</xdr:colOff>
      <xdr:row>100</xdr:row>
      <xdr:rowOff>64770</xdr:rowOff>
    </xdr:from>
    <xdr:to>
      <xdr:col>23</xdr:col>
      <xdr:colOff>606425</xdr:colOff>
      <xdr:row>100</xdr:row>
      <xdr:rowOff>64770</xdr:rowOff>
    </xdr:to>
    <xdr:cxnSp macro="">
      <xdr:nvCxnSpPr>
        <xdr:cNvPr id="471" name="直線コネクタ 470"/>
        <xdr:cNvCxnSpPr/>
      </xdr:nvCxnSpPr>
      <xdr:spPr>
        <a:xfrm>
          <a:off x="16230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106697</xdr:rowOff>
    </xdr:from>
    <xdr:ext cx="405111" cy="259045"/>
    <xdr:sp macro="" textlink="">
      <xdr:nvSpPr>
        <xdr:cNvPr id="472" name="【公民館】&#10;有形固定資産減価償却率平均値テキスト"/>
        <xdr:cNvSpPr txBox="1"/>
      </xdr:nvSpPr>
      <xdr:spPr>
        <a:xfrm>
          <a:off x="164084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42.4</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128270</xdr:rowOff>
    </xdr:from>
    <xdr:to>
      <xdr:col>23</xdr:col>
      <xdr:colOff>568325</xdr:colOff>
      <xdr:row>104</xdr:row>
      <xdr:rowOff>58420</xdr:rowOff>
    </xdr:to>
    <xdr:sp macro="" textlink="">
      <xdr:nvSpPr>
        <xdr:cNvPr id="473" name="フローチャート : 判断 472"/>
        <xdr:cNvSpPr/>
      </xdr:nvSpPr>
      <xdr:spPr>
        <a:xfrm>
          <a:off x="162687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74" name="テキスト ボックス 4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5" name="テキスト ボックス 4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6" name="テキスト ボックス 4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7" name="テキスト ボックス 4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8" name="テキスト ボックス 4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100</xdr:row>
      <xdr:rowOff>25400</xdr:rowOff>
    </xdr:from>
    <xdr:to>
      <xdr:col>23</xdr:col>
      <xdr:colOff>568325</xdr:colOff>
      <xdr:row>100</xdr:row>
      <xdr:rowOff>127000</xdr:rowOff>
    </xdr:to>
    <xdr:sp macro="" textlink="">
      <xdr:nvSpPr>
        <xdr:cNvPr id="479" name="円/楕円 478"/>
        <xdr:cNvSpPr/>
      </xdr:nvSpPr>
      <xdr:spPr>
        <a:xfrm>
          <a:off x="162687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138447</xdr:rowOff>
    </xdr:from>
    <xdr:ext cx="405111" cy="259045"/>
    <xdr:sp macro="" textlink="">
      <xdr:nvSpPr>
        <xdr:cNvPr id="480" name="【公民館】&#10;有形固定資産減価償却率該当値テキスト"/>
        <xdr:cNvSpPr txBox="1"/>
      </xdr:nvSpPr>
      <xdr:spPr>
        <a:xfrm>
          <a:off x="16408400" y="1711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81" name="正方形/長方形 480"/>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2" name="正方形/長方形 4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3" name="正方形/長方形 4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4" name="正方形/長方形 4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5" name="正方形/長方形 4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6" name="正方形/長方形 4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7" name="正方形/長方形 4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88" name="正方形/長方形 487"/>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89" name="テキスト ボックス 4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90" name="直線コネクタ 4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91" name="直線コネクタ 49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92" name="テキスト ボックス 49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93" name="直線コネクタ 49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94" name="テキスト ボックス 49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95" name="直線コネクタ 49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96" name="テキスト ボックス 49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97" name="直線コネクタ 49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98" name="テキスト ボックス 49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9" name="直線コネクタ 4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00" name="テキスト ボックス 4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01"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99518</xdr:rowOff>
    </xdr:from>
    <xdr:to>
      <xdr:col>32</xdr:col>
      <xdr:colOff>186689</xdr:colOff>
      <xdr:row>106</xdr:row>
      <xdr:rowOff>127864</xdr:rowOff>
    </xdr:to>
    <xdr:cxnSp macro="">
      <xdr:nvCxnSpPr>
        <xdr:cNvPr id="502" name="直線コネクタ 501"/>
        <xdr:cNvCxnSpPr/>
      </xdr:nvCxnSpPr>
      <xdr:spPr>
        <a:xfrm flipV="1">
          <a:off x="22160864" y="17244518"/>
          <a:ext cx="0"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131691</xdr:rowOff>
    </xdr:from>
    <xdr:ext cx="469744" cy="259045"/>
    <xdr:sp macro="" textlink="">
      <xdr:nvSpPr>
        <xdr:cNvPr id="503" name="【公民館】&#10;一人当たり面積最小値テキスト"/>
        <xdr:cNvSpPr txBox="1"/>
      </xdr:nvSpPr>
      <xdr:spPr>
        <a:xfrm>
          <a:off x="22250400" y="1830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0.637</a:t>
          </a:r>
          <a:endParaRPr kumimoji="1" lang="ja-JP" altLang="en-US" sz="1000" b="1">
            <a:latin typeface="ＭＳ Ｐゴシック"/>
          </a:endParaRPr>
        </a:p>
      </xdr:txBody>
    </xdr:sp>
    <xdr:clientData/>
  </xdr:oneCellAnchor>
  <xdr:twoCellAnchor>
    <xdr:from>
      <xdr:col>32</xdr:col>
      <xdr:colOff>98425</xdr:colOff>
      <xdr:row>106</xdr:row>
      <xdr:rowOff>127864</xdr:rowOff>
    </xdr:from>
    <xdr:to>
      <xdr:col>32</xdr:col>
      <xdr:colOff>276225</xdr:colOff>
      <xdr:row>106</xdr:row>
      <xdr:rowOff>127864</xdr:rowOff>
    </xdr:to>
    <xdr:cxnSp macro="">
      <xdr:nvCxnSpPr>
        <xdr:cNvPr id="504" name="直線コネクタ 503"/>
        <xdr:cNvCxnSpPr/>
      </xdr:nvCxnSpPr>
      <xdr:spPr>
        <a:xfrm>
          <a:off x="22072600" y="18301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46195</xdr:rowOff>
    </xdr:from>
    <xdr:ext cx="469744" cy="259045"/>
    <xdr:sp macro="" textlink="">
      <xdr:nvSpPr>
        <xdr:cNvPr id="505" name="【公民館】&#10;一人当たり面積最大値テキスト"/>
        <xdr:cNvSpPr txBox="1"/>
      </xdr:nvSpPr>
      <xdr:spPr>
        <a:xfrm>
          <a:off x="22250400" y="1701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2.949</a:t>
          </a:r>
          <a:endParaRPr kumimoji="1" lang="ja-JP" altLang="en-US" sz="1000" b="1">
            <a:latin typeface="ＭＳ Ｐゴシック"/>
          </a:endParaRPr>
        </a:p>
      </xdr:txBody>
    </xdr:sp>
    <xdr:clientData/>
  </xdr:oneCellAnchor>
  <xdr:twoCellAnchor>
    <xdr:from>
      <xdr:col>32</xdr:col>
      <xdr:colOff>98425</xdr:colOff>
      <xdr:row>100</xdr:row>
      <xdr:rowOff>99518</xdr:rowOff>
    </xdr:from>
    <xdr:to>
      <xdr:col>32</xdr:col>
      <xdr:colOff>276225</xdr:colOff>
      <xdr:row>100</xdr:row>
      <xdr:rowOff>99518</xdr:rowOff>
    </xdr:to>
    <xdr:cxnSp macro="">
      <xdr:nvCxnSpPr>
        <xdr:cNvPr id="506" name="直線コネクタ 505"/>
        <xdr:cNvCxnSpPr/>
      </xdr:nvCxnSpPr>
      <xdr:spPr>
        <a:xfrm>
          <a:off x="22072600" y="1724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3472</xdr:rowOff>
    </xdr:from>
    <xdr:ext cx="469744" cy="259045"/>
    <xdr:sp macro="" textlink="">
      <xdr:nvSpPr>
        <xdr:cNvPr id="507" name="【公民館】&#10;一人当たり面積平均値テキスト"/>
        <xdr:cNvSpPr txBox="1"/>
      </xdr:nvSpPr>
      <xdr:spPr>
        <a:xfrm>
          <a:off x="22250400" y="17834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152045</xdr:rowOff>
    </xdr:from>
    <xdr:to>
      <xdr:col>32</xdr:col>
      <xdr:colOff>238125</xdr:colOff>
      <xdr:row>105</xdr:row>
      <xdr:rowOff>82195</xdr:rowOff>
    </xdr:to>
    <xdr:sp macro="" textlink="">
      <xdr:nvSpPr>
        <xdr:cNvPr id="508" name="フローチャート : 判断 507"/>
        <xdr:cNvSpPr/>
      </xdr:nvSpPr>
      <xdr:spPr>
        <a:xfrm>
          <a:off x="22110700" y="179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09" name="テキスト ボックス 5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10" name="テキスト ボックス 5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1" name="テキスト ボックス 5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2" name="テキスト ボックス 5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3" name="テキスト ボックス 5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106</xdr:row>
      <xdr:rowOff>77064</xdr:rowOff>
    </xdr:from>
    <xdr:to>
      <xdr:col>32</xdr:col>
      <xdr:colOff>238125</xdr:colOff>
      <xdr:row>107</xdr:row>
      <xdr:rowOff>7214</xdr:rowOff>
    </xdr:to>
    <xdr:sp macro="" textlink="">
      <xdr:nvSpPr>
        <xdr:cNvPr id="514" name="円/楕円 513"/>
        <xdr:cNvSpPr/>
      </xdr:nvSpPr>
      <xdr:spPr>
        <a:xfrm>
          <a:off x="22110700" y="1825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163441</xdr:rowOff>
    </xdr:from>
    <xdr:ext cx="469744" cy="259045"/>
    <xdr:sp macro="" textlink="">
      <xdr:nvSpPr>
        <xdr:cNvPr id="515" name="【公民館】&#10;一人当たり面積該当値テキスト"/>
        <xdr:cNvSpPr txBox="1"/>
      </xdr:nvSpPr>
      <xdr:spPr>
        <a:xfrm>
          <a:off x="22250400" y="1816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0.637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16" name="正方形/長方形 515"/>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7" name="正方形/長方形 5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18" name="テキスト ボックス 517"/>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類似団体と比較して特に有形固定資産減価償却率が高くなっている施設は、道路・橋りょうのインフラ資産及び公民館であり、特に低くなっている施設は、公営住宅、保育園である。 </a:t>
          </a:r>
          <a:endParaRPr kumimoji="1" lang="en-US" altLang="ja-JP" sz="1300">
            <a:latin typeface="ＭＳ Ｐゴシック"/>
          </a:endParaRPr>
        </a:p>
        <a:p>
          <a:r>
            <a:rPr kumimoji="1" lang="ja-JP" altLang="en-US" sz="1300">
              <a:latin typeface="ＭＳ Ｐゴシック"/>
            </a:rPr>
            <a:t>道路・橋りょうについては、長寿命化計画（橋りょう）に基づき定期的な点検・診断の結果を踏まえた維持管理や修繕、更新を含む老朽化対策を実施しているところである。</a:t>
          </a:r>
        </a:p>
        <a:p>
          <a:r>
            <a:rPr kumimoji="1" lang="ja-JP" altLang="en-US" sz="1300">
              <a:latin typeface="ＭＳ Ｐゴシック"/>
            </a:rPr>
            <a:t>公営住宅は、平成２３年度に策定した公営住宅等長寿命化計画に基づき、１０年計画で修繕及び建て替え等を実施している。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北海道京極町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3,161
3,146
231.49
6,502,160
6,066,530
433,490
2,834,864
4,439,704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28</xdr:row>
      <xdr:rowOff>50800</xdr:rowOff>
    </xdr:from>
    <xdr:to>
      <xdr:col>3</xdr:col>
      <xdr:colOff>219075</xdr:colOff>
      <xdr:row>29</xdr:row>
      <xdr:rowOff>133350</xdr:rowOff>
    </xdr:to>
    <xdr:sp macro="" textlink="">
      <xdr:nvSpPr>
        <xdr:cNvPr id="34" name="正方形/長方形 33"/>
        <xdr:cNvSpPr/>
      </xdr:nvSpPr>
      <xdr:spPr>
        <a:xfrm>
          <a:off x="76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29</xdr:row>
      <xdr:rowOff>82550</xdr:rowOff>
    </xdr:from>
    <xdr:to>
      <xdr:col>3</xdr:col>
      <xdr:colOff>219075</xdr:colOff>
      <xdr:row>30</xdr:row>
      <xdr:rowOff>165100</xdr:rowOff>
    </xdr:to>
    <xdr:sp macro="" textlink="">
      <xdr:nvSpPr>
        <xdr:cNvPr id="35" name="正方形/長方形 34"/>
        <xdr:cNvSpPr/>
      </xdr:nvSpPr>
      <xdr:spPr>
        <a:xfrm>
          <a:off x="76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xdr:col>
      <xdr:colOff>650875</xdr:colOff>
      <xdr:row>28</xdr:row>
      <xdr:rowOff>50800</xdr:rowOff>
    </xdr:from>
    <xdr:to>
      <xdr:col>5</xdr:col>
      <xdr:colOff>117475</xdr:colOff>
      <xdr:row>29</xdr:row>
      <xdr:rowOff>133350</xdr:rowOff>
    </xdr:to>
    <xdr:sp macro="" textlink="">
      <xdr:nvSpPr>
        <xdr:cNvPr id="36" name="正方形/長方形 35"/>
        <xdr:cNvSpPr/>
      </xdr:nvSpPr>
      <xdr:spPr>
        <a:xfrm>
          <a:off x="20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xdr:col>
      <xdr:colOff>650875</xdr:colOff>
      <xdr:row>29</xdr:row>
      <xdr:rowOff>82550</xdr:rowOff>
    </xdr:from>
    <xdr:to>
      <xdr:col>5</xdr:col>
      <xdr:colOff>117475</xdr:colOff>
      <xdr:row>30</xdr:row>
      <xdr:rowOff>165100</xdr:rowOff>
    </xdr:to>
    <xdr:sp macro="" textlink="">
      <xdr:nvSpPr>
        <xdr:cNvPr id="37" name="正方形/長方形 36"/>
        <xdr:cNvSpPr/>
      </xdr:nvSpPr>
      <xdr:spPr>
        <a:xfrm>
          <a:off x="20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38" name="正方形/長方形 37"/>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39" name="テキスト ボックス 38"/>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0" name="直線コネクタ 39"/>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1" name="テキスト ボックス 40"/>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24.1</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2" name="直線コネクタ 41"/>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3" name="テキスト ボックス 42"/>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24.2</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44" name="直線コネクタ 4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45" name="テキスト ボックス 4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24.3</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46"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47" name="テキスト ボックス 4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48" name="テキスト ボックス 4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49" name="テキスト ボックス 4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50" name="テキスト ボックス 4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51" name="テキスト ボックス 5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82550</xdr:rowOff>
    </xdr:from>
    <xdr:to>
      <xdr:col>6</xdr:col>
      <xdr:colOff>561975</xdr:colOff>
      <xdr:row>38</xdr:row>
      <xdr:rowOff>12700</xdr:rowOff>
    </xdr:to>
    <xdr:sp macro="" textlink="">
      <xdr:nvSpPr>
        <xdr:cNvPr id="52" name="円/楕円 51"/>
        <xdr:cNvSpPr/>
      </xdr:nvSpPr>
      <xdr:spPr>
        <a:xfrm>
          <a:off x="4584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156227</xdr:rowOff>
    </xdr:from>
    <xdr:ext cx="405111" cy="259045"/>
    <xdr:sp macro="" textlink="">
      <xdr:nvSpPr>
        <xdr:cNvPr id="53" name="【図書館】&#10;有形固定資産減価償却率該当値テキスト"/>
        <xdr:cNvSpPr txBox="1"/>
      </xdr:nvSpPr>
      <xdr:spPr>
        <a:xfrm>
          <a:off x="4724400" y="632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54" name="正方形/長方形 53"/>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28</xdr:row>
      <xdr:rowOff>50800</xdr:rowOff>
    </xdr:from>
    <xdr:to>
      <xdr:col>11</xdr:col>
      <xdr:colOff>574675</xdr:colOff>
      <xdr:row>29</xdr:row>
      <xdr:rowOff>133350</xdr:rowOff>
    </xdr:to>
    <xdr:sp macro="" textlink="">
      <xdr:nvSpPr>
        <xdr:cNvPr id="55" name="正方形/長方形 54"/>
        <xdr:cNvSpPr/>
      </xdr:nvSpPr>
      <xdr:spPr>
        <a:xfrm>
          <a:off x="660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29</xdr:row>
      <xdr:rowOff>82550</xdr:rowOff>
    </xdr:from>
    <xdr:to>
      <xdr:col>11</xdr:col>
      <xdr:colOff>574675</xdr:colOff>
      <xdr:row>30</xdr:row>
      <xdr:rowOff>165100</xdr:rowOff>
    </xdr:to>
    <xdr:sp macro="" textlink="">
      <xdr:nvSpPr>
        <xdr:cNvPr id="56" name="正方形/長方形 55"/>
        <xdr:cNvSpPr/>
      </xdr:nvSpPr>
      <xdr:spPr>
        <a:xfrm>
          <a:off x="660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11</xdr:col>
      <xdr:colOff>320675</xdr:colOff>
      <xdr:row>28</xdr:row>
      <xdr:rowOff>50800</xdr:rowOff>
    </xdr:from>
    <xdr:to>
      <xdr:col>13</xdr:col>
      <xdr:colOff>473075</xdr:colOff>
      <xdr:row>29</xdr:row>
      <xdr:rowOff>133350</xdr:rowOff>
    </xdr:to>
    <xdr:sp macro="" textlink="">
      <xdr:nvSpPr>
        <xdr:cNvPr id="57" name="正方形/長方形 56"/>
        <xdr:cNvSpPr/>
      </xdr:nvSpPr>
      <xdr:spPr>
        <a:xfrm>
          <a:off x="78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11</xdr:col>
      <xdr:colOff>320675</xdr:colOff>
      <xdr:row>29</xdr:row>
      <xdr:rowOff>82550</xdr:rowOff>
    </xdr:from>
    <xdr:to>
      <xdr:col>13</xdr:col>
      <xdr:colOff>473075</xdr:colOff>
      <xdr:row>30</xdr:row>
      <xdr:rowOff>165100</xdr:rowOff>
    </xdr:to>
    <xdr:sp macro="" textlink="">
      <xdr:nvSpPr>
        <xdr:cNvPr id="58" name="正方形/長方形 57"/>
        <xdr:cNvSpPr/>
      </xdr:nvSpPr>
      <xdr:spPr>
        <a:xfrm>
          <a:off x="78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59" name="正方形/長方形 58"/>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60" name="テキスト ボックス 5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61" name="直線コネクタ 6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62" name="テキスト ボックス 6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0.917</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63" name="直線コネクタ 6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64" name="テキスト ボックス 6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0.918</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65" name="直線コネクタ 6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66" name="テキスト ボックス 6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0.919</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67"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68" name="テキスト ボックス 6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69" name="テキスト ボックス 6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70" name="テキスト ボックス 6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71" name="テキスト ボックス 7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72" name="テキスト ボックス 7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73" name="円/楕円 72"/>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156227</xdr:rowOff>
    </xdr:from>
    <xdr:ext cx="469744" cy="259045"/>
    <xdr:sp macro="" textlink="">
      <xdr:nvSpPr>
        <xdr:cNvPr id="74" name="【図書館】&#10;一人当たり面積該当値テキスト"/>
        <xdr:cNvSpPr txBox="1"/>
      </xdr:nvSpPr>
      <xdr:spPr>
        <a:xfrm>
          <a:off x="10566400"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0.918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75" name="正方形/長方形 74"/>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76" name="正方形/長方形 7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77" name="正方形/長方形 7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78" name="正方形/長方形 7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79" name="正方形/長方形 7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80" name="正方形/長方形 7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81" name="正方形/長方形 8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82" name="正方形/長方形 81"/>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83" name="テキスト ボックス 8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84" name="直線コネクタ 8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85" name="テキスト ボックス 8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86" name="直線コネクタ 8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87" name="テキスト ボックス 8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88" name="直線コネクタ 8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89" name="テキスト ボックス 8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90" name="直線コネクタ 8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91" name="テキスト ボックス 9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92" name="直線コネクタ 9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93" name="テキスト ボックス 9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94" name="直線コネクタ 9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95" name="テキスト ボックス 9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96" name="直線コネクタ 9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97" name="テキスト ボックス 9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98"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57150</xdr:rowOff>
    </xdr:from>
    <xdr:to>
      <xdr:col>6</xdr:col>
      <xdr:colOff>510540</xdr:colOff>
      <xdr:row>64</xdr:row>
      <xdr:rowOff>95250</xdr:rowOff>
    </xdr:to>
    <xdr:cxnSp macro="">
      <xdr:nvCxnSpPr>
        <xdr:cNvPr id="99" name="直線コネクタ 98"/>
        <xdr:cNvCxnSpPr/>
      </xdr:nvCxnSpPr>
      <xdr:spPr>
        <a:xfrm flipV="1">
          <a:off x="4634865" y="94869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99077</xdr:rowOff>
    </xdr:from>
    <xdr:ext cx="405111" cy="259045"/>
    <xdr:sp macro="" textlink="">
      <xdr:nvSpPr>
        <xdr:cNvPr id="100" name="【体育館・プール】&#10;有形固定資産減価償却率最小値テキスト"/>
        <xdr:cNvSpPr txBox="1"/>
      </xdr:nvSpPr>
      <xdr:spPr>
        <a:xfrm>
          <a:off x="4724400"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422275</xdr:colOff>
      <xdr:row>64</xdr:row>
      <xdr:rowOff>95250</xdr:rowOff>
    </xdr:from>
    <xdr:to>
      <xdr:col>6</xdr:col>
      <xdr:colOff>600075</xdr:colOff>
      <xdr:row>64</xdr:row>
      <xdr:rowOff>95250</xdr:rowOff>
    </xdr:to>
    <xdr:cxnSp macro="">
      <xdr:nvCxnSpPr>
        <xdr:cNvPr id="101" name="直線コネクタ 100"/>
        <xdr:cNvCxnSpPr/>
      </xdr:nvCxnSpPr>
      <xdr:spPr>
        <a:xfrm>
          <a:off x="4546600" y="110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3827</xdr:rowOff>
    </xdr:from>
    <xdr:ext cx="405111" cy="259045"/>
    <xdr:sp macro="" textlink="">
      <xdr:nvSpPr>
        <xdr:cNvPr id="102" name="【体育館・プール】&#10;有形固定資産減価償却率最大値テキスト"/>
        <xdr:cNvSpPr txBox="1"/>
      </xdr:nvSpPr>
      <xdr:spPr>
        <a:xfrm>
          <a:off x="47244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6</xdr:col>
      <xdr:colOff>422275</xdr:colOff>
      <xdr:row>55</xdr:row>
      <xdr:rowOff>57150</xdr:rowOff>
    </xdr:from>
    <xdr:to>
      <xdr:col>6</xdr:col>
      <xdr:colOff>600075</xdr:colOff>
      <xdr:row>55</xdr:row>
      <xdr:rowOff>57150</xdr:rowOff>
    </xdr:to>
    <xdr:cxnSp macro="">
      <xdr:nvCxnSpPr>
        <xdr:cNvPr id="103" name="直線コネクタ 102"/>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163847</xdr:rowOff>
    </xdr:from>
    <xdr:ext cx="405111" cy="259045"/>
    <xdr:sp macro="" textlink="">
      <xdr:nvSpPr>
        <xdr:cNvPr id="104" name="【体育館・プール】&#10;有形固定資産減価償却率平均値テキスト"/>
        <xdr:cNvSpPr txBox="1"/>
      </xdr:nvSpPr>
      <xdr:spPr>
        <a:xfrm>
          <a:off x="4724400" y="10450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13970</xdr:rowOff>
    </xdr:from>
    <xdr:to>
      <xdr:col>6</xdr:col>
      <xdr:colOff>561975</xdr:colOff>
      <xdr:row>61</xdr:row>
      <xdr:rowOff>115570</xdr:rowOff>
    </xdr:to>
    <xdr:sp macro="" textlink="">
      <xdr:nvSpPr>
        <xdr:cNvPr id="105" name="フローチャート : 判断 104"/>
        <xdr:cNvSpPr/>
      </xdr:nvSpPr>
      <xdr:spPr>
        <a:xfrm>
          <a:off x="45847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06" name="テキスト ボックス 10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07" name="テキスト ボックス 10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08" name="テキスト ボックス 10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09" name="テキスト ボックス 10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10" name="テキスト ボックス 10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6350</xdr:rowOff>
    </xdr:from>
    <xdr:to>
      <xdr:col>6</xdr:col>
      <xdr:colOff>561975</xdr:colOff>
      <xdr:row>55</xdr:row>
      <xdr:rowOff>107950</xdr:rowOff>
    </xdr:to>
    <xdr:sp macro="" textlink="">
      <xdr:nvSpPr>
        <xdr:cNvPr id="111" name="円/楕円 110"/>
        <xdr:cNvSpPr/>
      </xdr:nvSpPr>
      <xdr:spPr>
        <a:xfrm>
          <a:off x="45847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54</xdr:row>
      <xdr:rowOff>130827</xdr:rowOff>
    </xdr:from>
    <xdr:ext cx="405111" cy="259045"/>
    <xdr:sp macro="" textlink="">
      <xdr:nvSpPr>
        <xdr:cNvPr id="112" name="【体育館・プール】&#10;有形固定資産減価償却率該当値テキスト"/>
        <xdr:cNvSpPr txBox="1"/>
      </xdr:nvSpPr>
      <xdr:spPr>
        <a:xfrm>
          <a:off x="4724400" y="938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13" name="正方形/長方形 112"/>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14" name="正方形/長方形 11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15" name="正方形/長方形 11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16" name="正方形/長方形 11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17" name="正方形/長方形 11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18" name="正方形/長方形 11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19" name="正方形/長方形 11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20" name="正方形/長方形 119"/>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21" name="テキスト ボックス 12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22" name="直線コネクタ 12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23" name="テキスト ボックス 122"/>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24" name="直線コネクタ 12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25" name="テキスト ボックス 12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26" name="直線コネクタ 12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27" name="テキスト ボックス 12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28" name="直線コネクタ 12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29" name="テキスト ボックス 12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30" name="直線コネクタ 12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31" name="テキスト ボックス 13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32" name="直線コネクタ 13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33" name="テキスト ボックス 13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34" name="直線コネクタ 13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35" name="テキスト ボックス 13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36"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93726</xdr:rowOff>
    </xdr:from>
    <xdr:to>
      <xdr:col>15</xdr:col>
      <xdr:colOff>180340</xdr:colOff>
      <xdr:row>63</xdr:row>
      <xdr:rowOff>126492</xdr:rowOff>
    </xdr:to>
    <xdr:cxnSp macro="">
      <xdr:nvCxnSpPr>
        <xdr:cNvPr id="137" name="直線コネクタ 136"/>
        <xdr:cNvCxnSpPr/>
      </xdr:nvCxnSpPr>
      <xdr:spPr>
        <a:xfrm flipV="1">
          <a:off x="10476865" y="9523476"/>
          <a:ext cx="0" cy="1404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130319</xdr:rowOff>
    </xdr:from>
    <xdr:ext cx="469744" cy="259045"/>
    <xdr:sp macro="" textlink="">
      <xdr:nvSpPr>
        <xdr:cNvPr id="138" name="【体育館・プール】&#10;一人当たり面積最小値テキスト"/>
        <xdr:cNvSpPr txBox="1"/>
      </xdr:nvSpPr>
      <xdr:spPr>
        <a:xfrm>
          <a:off x="10566400" y="1093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1.159</a:t>
          </a:r>
          <a:endParaRPr kumimoji="1" lang="ja-JP" altLang="en-US" sz="1000" b="1">
            <a:latin typeface="ＭＳ Ｐゴシック"/>
          </a:endParaRPr>
        </a:p>
      </xdr:txBody>
    </xdr:sp>
    <xdr:clientData/>
  </xdr:oneCellAnchor>
  <xdr:twoCellAnchor>
    <xdr:from>
      <xdr:col>15</xdr:col>
      <xdr:colOff>92075</xdr:colOff>
      <xdr:row>63</xdr:row>
      <xdr:rowOff>126492</xdr:rowOff>
    </xdr:from>
    <xdr:to>
      <xdr:col>15</xdr:col>
      <xdr:colOff>269875</xdr:colOff>
      <xdr:row>63</xdr:row>
      <xdr:rowOff>126492</xdr:rowOff>
    </xdr:to>
    <xdr:cxnSp macro="">
      <xdr:nvCxnSpPr>
        <xdr:cNvPr id="139" name="直線コネクタ 138"/>
        <xdr:cNvCxnSpPr/>
      </xdr:nvCxnSpPr>
      <xdr:spPr>
        <a:xfrm>
          <a:off x="10388600" y="1092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40403</xdr:rowOff>
    </xdr:from>
    <xdr:ext cx="469744" cy="259045"/>
    <xdr:sp macro="" textlink="">
      <xdr:nvSpPr>
        <xdr:cNvPr id="140" name="【体育館・プール】&#10;一人当たり面積最大値テキスト"/>
        <xdr:cNvSpPr txBox="1"/>
      </xdr:nvSpPr>
      <xdr:spPr>
        <a:xfrm>
          <a:off x="10566400" y="929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3.002</a:t>
          </a:r>
          <a:endParaRPr kumimoji="1" lang="ja-JP" altLang="en-US" sz="1000" b="1">
            <a:latin typeface="ＭＳ Ｐゴシック"/>
          </a:endParaRPr>
        </a:p>
      </xdr:txBody>
    </xdr:sp>
    <xdr:clientData/>
  </xdr:oneCellAnchor>
  <xdr:twoCellAnchor>
    <xdr:from>
      <xdr:col>15</xdr:col>
      <xdr:colOff>92075</xdr:colOff>
      <xdr:row>55</xdr:row>
      <xdr:rowOff>93726</xdr:rowOff>
    </xdr:from>
    <xdr:to>
      <xdr:col>15</xdr:col>
      <xdr:colOff>269875</xdr:colOff>
      <xdr:row>55</xdr:row>
      <xdr:rowOff>93726</xdr:rowOff>
    </xdr:to>
    <xdr:cxnSp macro="">
      <xdr:nvCxnSpPr>
        <xdr:cNvPr id="141" name="直線コネクタ 140"/>
        <xdr:cNvCxnSpPr/>
      </xdr:nvCxnSpPr>
      <xdr:spPr>
        <a:xfrm>
          <a:off x="10388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135907</xdr:rowOff>
    </xdr:from>
    <xdr:ext cx="469744" cy="259045"/>
    <xdr:sp macro="" textlink="">
      <xdr:nvSpPr>
        <xdr:cNvPr id="142" name="【体育館・プール】&#10;一人当たり面積平均値テキスト"/>
        <xdr:cNvSpPr txBox="1"/>
      </xdr:nvSpPr>
      <xdr:spPr>
        <a:xfrm>
          <a:off x="10566400" y="10594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113030</xdr:rowOff>
    </xdr:from>
    <xdr:to>
      <xdr:col>15</xdr:col>
      <xdr:colOff>231775</xdr:colOff>
      <xdr:row>63</xdr:row>
      <xdr:rowOff>43180</xdr:rowOff>
    </xdr:to>
    <xdr:sp macro="" textlink="">
      <xdr:nvSpPr>
        <xdr:cNvPr id="143" name="フローチャート : 判断 142"/>
        <xdr:cNvSpPr/>
      </xdr:nvSpPr>
      <xdr:spPr>
        <a:xfrm>
          <a:off x="10426700" y="107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44" name="テキスト ボックス 1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45" name="テキスト ボックス 1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46" name="テキスト ボックス 1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47" name="テキスト ボックス 1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48" name="テキスト ボックス 1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75692</xdr:rowOff>
    </xdr:from>
    <xdr:to>
      <xdr:col>15</xdr:col>
      <xdr:colOff>231775</xdr:colOff>
      <xdr:row>64</xdr:row>
      <xdr:rowOff>5842</xdr:rowOff>
    </xdr:to>
    <xdr:sp macro="" textlink="">
      <xdr:nvSpPr>
        <xdr:cNvPr id="149" name="円/楕円 148"/>
        <xdr:cNvSpPr/>
      </xdr:nvSpPr>
      <xdr:spPr>
        <a:xfrm>
          <a:off x="10426700" y="1087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162069</xdr:rowOff>
    </xdr:from>
    <xdr:ext cx="469744" cy="259045"/>
    <xdr:sp macro="" textlink="">
      <xdr:nvSpPr>
        <xdr:cNvPr id="150" name="【体育館・プール】&#10;一人当たり面積該当値テキスト"/>
        <xdr:cNvSpPr txBox="1"/>
      </xdr:nvSpPr>
      <xdr:spPr>
        <a:xfrm>
          <a:off x="10566400" y="1079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51" name="正方形/長方形 150"/>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52" name="正方形/長方形 1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53" name="正方形/長方形 1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54" name="正方形/長方形 1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55" name="正方形/長方形 1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56" name="正方形/長方形 1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57" name="正方形/長方形 1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58" name="正方形/長方形 157"/>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59" name="テキスト ボックス 15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60" name="直線コネクタ 15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61" name="テキスト ボックス 16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62" name="直線コネクタ 16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63" name="テキスト ボックス 162"/>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64" name="直線コネクタ 16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65" name="テキスト ボックス 16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66" name="直線コネクタ 16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67" name="テキスト ボックス 16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68" name="直線コネクタ 16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169" name="テキスト ボックス 16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170" name="直線コネクタ 16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171" name="テキスト ボックス 17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172" name="直線コネクタ 17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173" name="テキスト ボックス 172"/>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74" name="直線コネクタ 1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75" name="テキスト ボックス 17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76"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127907</xdr:rowOff>
    </xdr:from>
    <xdr:to>
      <xdr:col>6</xdr:col>
      <xdr:colOff>510540</xdr:colOff>
      <xdr:row>86</xdr:row>
      <xdr:rowOff>21771</xdr:rowOff>
    </xdr:to>
    <xdr:cxnSp macro="">
      <xdr:nvCxnSpPr>
        <xdr:cNvPr id="177" name="直線コネクタ 176"/>
        <xdr:cNvCxnSpPr/>
      </xdr:nvCxnSpPr>
      <xdr:spPr>
        <a:xfrm flipV="1">
          <a:off x="4634865" y="13329557"/>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25598</xdr:rowOff>
    </xdr:from>
    <xdr:ext cx="405111" cy="259045"/>
    <xdr:sp macro="" textlink="">
      <xdr:nvSpPr>
        <xdr:cNvPr id="178" name="【福祉施設】&#10;有形固定資産減価償却率最小値テキスト"/>
        <xdr:cNvSpPr txBox="1"/>
      </xdr:nvSpPr>
      <xdr:spPr>
        <a:xfrm>
          <a:off x="4724400" y="1477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422275</xdr:colOff>
      <xdr:row>86</xdr:row>
      <xdr:rowOff>21771</xdr:rowOff>
    </xdr:from>
    <xdr:to>
      <xdr:col>6</xdr:col>
      <xdr:colOff>600075</xdr:colOff>
      <xdr:row>86</xdr:row>
      <xdr:rowOff>21771</xdr:rowOff>
    </xdr:to>
    <xdr:cxnSp macro="">
      <xdr:nvCxnSpPr>
        <xdr:cNvPr id="179" name="直線コネクタ 178"/>
        <xdr:cNvCxnSpPr/>
      </xdr:nvCxnSpPr>
      <xdr:spPr>
        <a:xfrm>
          <a:off x="4546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74584</xdr:rowOff>
    </xdr:from>
    <xdr:ext cx="405111" cy="259045"/>
    <xdr:sp macro="" textlink="">
      <xdr:nvSpPr>
        <xdr:cNvPr id="180" name="【福祉施設】&#10;有形固定資産減価償却率最大値テキスト"/>
        <xdr:cNvSpPr txBox="1"/>
      </xdr:nvSpPr>
      <xdr:spPr>
        <a:xfrm>
          <a:off x="47244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6</xdr:col>
      <xdr:colOff>422275</xdr:colOff>
      <xdr:row>77</xdr:row>
      <xdr:rowOff>127907</xdr:rowOff>
    </xdr:from>
    <xdr:to>
      <xdr:col>6</xdr:col>
      <xdr:colOff>600075</xdr:colOff>
      <xdr:row>77</xdr:row>
      <xdr:rowOff>127907</xdr:rowOff>
    </xdr:to>
    <xdr:cxnSp macro="">
      <xdr:nvCxnSpPr>
        <xdr:cNvPr id="181" name="直線コネクタ 180"/>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91820</xdr:rowOff>
    </xdr:from>
    <xdr:ext cx="405111" cy="259045"/>
    <xdr:sp macro="" textlink="">
      <xdr:nvSpPr>
        <xdr:cNvPr id="182" name="【福祉施設】&#10;有形固定資産減価償却率平均値テキスト"/>
        <xdr:cNvSpPr txBox="1"/>
      </xdr:nvSpPr>
      <xdr:spPr>
        <a:xfrm>
          <a:off x="4724400" y="13636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34.6</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68943</xdr:rowOff>
    </xdr:from>
    <xdr:to>
      <xdr:col>6</xdr:col>
      <xdr:colOff>561975</xdr:colOff>
      <xdr:row>80</xdr:row>
      <xdr:rowOff>170543</xdr:rowOff>
    </xdr:to>
    <xdr:sp macro="" textlink="">
      <xdr:nvSpPr>
        <xdr:cNvPr id="183" name="フローチャート : 判断 182"/>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84" name="テキスト ボックス 18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85" name="テキスト ボックス 18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86" name="テキスト ボックス 18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87" name="テキスト ボックス 18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88" name="テキスト ボックス 18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85</xdr:row>
      <xdr:rowOff>142421</xdr:rowOff>
    </xdr:from>
    <xdr:to>
      <xdr:col>6</xdr:col>
      <xdr:colOff>561975</xdr:colOff>
      <xdr:row>86</xdr:row>
      <xdr:rowOff>72571</xdr:rowOff>
    </xdr:to>
    <xdr:sp macro="" textlink="">
      <xdr:nvSpPr>
        <xdr:cNvPr id="189" name="円/楕円 188"/>
        <xdr:cNvSpPr/>
      </xdr:nvSpPr>
      <xdr:spPr>
        <a:xfrm>
          <a:off x="45847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57348</xdr:rowOff>
    </xdr:from>
    <xdr:ext cx="405111" cy="259045"/>
    <xdr:sp macro="" textlink="">
      <xdr:nvSpPr>
        <xdr:cNvPr id="190" name="【福祉施設】&#10;有形固定資産減価償却率該当値テキスト"/>
        <xdr:cNvSpPr txBox="1"/>
      </xdr:nvSpPr>
      <xdr:spPr>
        <a:xfrm>
          <a:off x="4724400" y="14630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91" name="正方形/長方形 190"/>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2" name="正方形/長方形 1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3" name="正方形/長方形 1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94" name="正方形/長方形 1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95" name="正方形/長方形 1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96" name="正方形/長方形 1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97" name="正方形/長方形 1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98" name="正方形/長方形 197"/>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99" name="テキスト ボックス 1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00" name="直線コネクタ 1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01" name="テキスト ボックス 200"/>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38100</xdr:rowOff>
    </xdr:from>
    <xdr:to>
      <xdr:col>16</xdr:col>
      <xdr:colOff>307975</xdr:colOff>
      <xdr:row>86</xdr:row>
      <xdr:rowOff>38100</xdr:rowOff>
    </xdr:to>
    <xdr:cxnSp macro="">
      <xdr:nvCxnSpPr>
        <xdr:cNvPr id="202" name="直線コネクタ 20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03" name="テキスト ボックス 20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04" name="直線コネクタ 20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05" name="テキスト ボックス 20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06" name="直線コネクタ 20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07" name="テキスト ボックス 20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08" name="直線コネクタ 20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09" name="テキスト ボックス 20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10" name="直線コネクタ 2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11" name="テキスト ボックス 2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12"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157429</xdr:rowOff>
    </xdr:from>
    <xdr:to>
      <xdr:col>15</xdr:col>
      <xdr:colOff>180340</xdr:colOff>
      <xdr:row>86</xdr:row>
      <xdr:rowOff>29871</xdr:rowOff>
    </xdr:to>
    <xdr:cxnSp macro="">
      <xdr:nvCxnSpPr>
        <xdr:cNvPr id="213" name="直線コネクタ 212"/>
        <xdr:cNvCxnSpPr/>
      </xdr:nvCxnSpPr>
      <xdr:spPr>
        <a:xfrm flipV="1">
          <a:off x="10476865" y="13359079"/>
          <a:ext cx="0" cy="14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33698</xdr:rowOff>
    </xdr:from>
    <xdr:ext cx="469744" cy="259045"/>
    <xdr:sp macro="" textlink="">
      <xdr:nvSpPr>
        <xdr:cNvPr id="214" name="【福祉施設】&#10;一人当たり面積最小値テキスト"/>
        <xdr:cNvSpPr txBox="1"/>
      </xdr:nvSpPr>
      <xdr:spPr>
        <a:xfrm>
          <a:off x="10566400" y="1477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0.509</a:t>
          </a:r>
          <a:endParaRPr kumimoji="1" lang="ja-JP" altLang="en-US" sz="1000" b="1">
            <a:latin typeface="ＭＳ Ｐゴシック"/>
          </a:endParaRPr>
        </a:p>
      </xdr:txBody>
    </xdr:sp>
    <xdr:clientData/>
  </xdr:oneCellAnchor>
  <xdr:twoCellAnchor>
    <xdr:from>
      <xdr:col>15</xdr:col>
      <xdr:colOff>92075</xdr:colOff>
      <xdr:row>86</xdr:row>
      <xdr:rowOff>29871</xdr:rowOff>
    </xdr:from>
    <xdr:to>
      <xdr:col>15</xdr:col>
      <xdr:colOff>269875</xdr:colOff>
      <xdr:row>86</xdr:row>
      <xdr:rowOff>29871</xdr:rowOff>
    </xdr:to>
    <xdr:cxnSp macro="">
      <xdr:nvCxnSpPr>
        <xdr:cNvPr id="215" name="直線コネクタ 214"/>
        <xdr:cNvCxnSpPr/>
      </xdr:nvCxnSpPr>
      <xdr:spPr>
        <a:xfrm>
          <a:off x="10388600" y="1477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104106</xdr:rowOff>
    </xdr:from>
    <xdr:ext cx="469744" cy="259045"/>
    <xdr:sp macro="" textlink="">
      <xdr:nvSpPr>
        <xdr:cNvPr id="216" name="【福祉施設】&#10;一人当たり面積最大値テキスト"/>
        <xdr:cNvSpPr txBox="1"/>
      </xdr:nvSpPr>
      <xdr:spPr>
        <a:xfrm>
          <a:off x="10566400" y="1313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2.057</a:t>
          </a:r>
          <a:endParaRPr kumimoji="1" lang="ja-JP" altLang="en-US" sz="1000" b="1">
            <a:latin typeface="ＭＳ Ｐゴシック"/>
          </a:endParaRPr>
        </a:p>
      </xdr:txBody>
    </xdr:sp>
    <xdr:clientData/>
  </xdr:oneCellAnchor>
  <xdr:twoCellAnchor>
    <xdr:from>
      <xdr:col>15</xdr:col>
      <xdr:colOff>92075</xdr:colOff>
      <xdr:row>77</xdr:row>
      <xdr:rowOff>157429</xdr:rowOff>
    </xdr:from>
    <xdr:to>
      <xdr:col>15</xdr:col>
      <xdr:colOff>269875</xdr:colOff>
      <xdr:row>77</xdr:row>
      <xdr:rowOff>157429</xdr:rowOff>
    </xdr:to>
    <xdr:cxnSp macro="">
      <xdr:nvCxnSpPr>
        <xdr:cNvPr id="217" name="直線コネクタ 216"/>
        <xdr:cNvCxnSpPr/>
      </xdr:nvCxnSpPr>
      <xdr:spPr>
        <a:xfrm>
          <a:off x="10388600" y="1335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24350</xdr:rowOff>
    </xdr:from>
    <xdr:ext cx="469744" cy="259045"/>
    <xdr:sp macro="" textlink="">
      <xdr:nvSpPr>
        <xdr:cNvPr id="218" name="【福祉施設】&#10;一人当たり面積平均値テキスト"/>
        <xdr:cNvSpPr txBox="1"/>
      </xdr:nvSpPr>
      <xdr:spPr>
        <a:xfrm>
          <a:off x="10566400" y="14083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1473</xdr:rowOff>
    </xdr:from>
    <xdr:to>
      <xdr:col>15</xdr:col>
      <xdr:colOff>231775</xdr:colOff>
      <xdr:row>83</xdr:row>
      <xdr:rowOff>103073</xdr:rowOff>
    </xdr:to>
    <xdr:sp macro="" textlink="">
      <xdr:nvSpPr>
        <xdr:cNvPr id="219" name="フローチャート : 判断 218"/>
        <xdr:cNvSpPr/>
      </xdr:nvSpPr>
      <xdr:spPr>
        <a:xfrm>
          <a:off x="10426700" y="1423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20" name="テキスト ボックス 21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21" name="テキスト ボックス 22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22" name="テキスト ボックス 22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23" name="テキスト ボックス 22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24" name="テキスト ボックス 22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150521</xdr:rowOff>
    </xdr:from>
    <xdr:to>
      <xdr:col>15</xdr:col>
      <xdr:colOff>231775</xdr:colOff>
      <xdr:row>86</xdr:row>
      <xdr:rowOff>80671</xdr:rowOff>
    </xdr:to>
    <xdr:sp macro="" textlink="">
      <xdr:nvSpPr>
        <xdr:cNvPr id="225" name="円/楕円 224"/>
        <xdr:cNvSpPr/>
      </xdr:nvSpPr>
      <xdr:spPr>
        <a:xfrm>
          <a:off x="10426700" y="1472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65448</xdr:rowOff>
    </xdr:from>
    <xdr:ext cx="469744" cy="259045"/>
    <xdr:sp macro="" textlink="">
      <xdr:nvSpPr>
        <xdr:cNvPr id="226" name="【福祉施設】&#10;一人当たり面積該当値テキスト"/>
        <xdr:cNvSpPr txBox="1"/>
      </xdr:nvSpPr>
      <xdr:spPr>
        <a:xfrm>
          <a:off x="10566400" y="1463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0.509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27" name="正方形/長方形 226"/>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8" name="正方形/長方形 2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9" name="正方形/長方形 2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30" name="正方形/長方形 2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31" name="正方形/長方形 2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32" name="正方形/長方形 2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33" name="正方形/長方形 2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34" name="正方形/長方形 233"/>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35" name="テキスト ボックス 23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36" name="直線コネクタ 23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37" name="テキスト ボックス 23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38" name="直線コネクタ 23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39" name="テキスト ボックス 23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40" name="直線コネクタ 23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41" name="テキスト ボックス 24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42" name="直線コネクタ 24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43" name="テキスト ボックス 24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44" name="直線コネクタ 24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45" name="テキスト ボックス 24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46" name="直線コネクタ 24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47" name="テキスト ボックス 24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48"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3048</xdr:rowOff>
    </xdr:from>
    <xdr:to>
      <xdr:col>6</xdr:col>
      <xdr:colOff>510540</xdr:colOff>
      <xdr:row>107</xdr:row>
      <xdr:rowOff>19050</xdr:rowOff>
    </xdr:to>
    <xdr:cxnSp macro="">
      <xdr:nvCxnSpPr>
        <xdr:cNvPr id="249" name="直線コネクタ 248"/>
        <xdr:cNvCxnSpPr/>
      </xdr:nvCxnSpPr>
      <xdr:spPr>
        <a:xfrm flipV="1">
          <a:off x="4634865" y="1714804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22877</xdr:rowOff>
    </xdr:from>
    <xdr:ext cx="405111" cy="259045"/>
    <xdr:sp macro="" textlink="">
      <xdr:nvSpPr>
        <xdr:cNvPr id="250" name="【市民会館】&#10;有形固定資産減価償却率最小値テキスト"/>
        <xdr:cNvSpPr txBox="1"/>
      </xdr:nvSpPr>
      <xdr:spPr>
        <a:xfrm>
          <a:off x="4724400"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55.0</a:t>
          </a:r>
          <a:endParaRPr kumimoji="1" lang="ja-JP" altLang="en-US" sz="1000" b="1">
            <a:latin typeface="ＭＳ Ｐゴシック"/>
          </a:endParaRPr>
        </a:p>
      </xdr:txBody>
    </xdr:sp>
    <xdr:clientData/>
  </xdr:oneCellAnchor>
  <xdr:twoCellAnchor>
    <xdr:from>
      <xdr:col>6</xdr:col>
      <xdr:colOff>422275</xdr:colOff>
      <xdr:row>107</xdr:row>
      <xdr:rowOff>19050</xdr:rowOff>
    </xdr:from>
    <xdr:to>
      <xdr:col>6</xdr:col>
      <xdr:colOff>600075</xdr:colOff>
      <xdr:row>107</xdr:row>
      <xdr:rowOff>19050</xdr:rowOff>
    </xdr:to>
    <xdr:cxnSp macro="">
      <xdr:nvCxnSpPr>
        <xdr:cNvPr id="251" name="直線コネクタ 250"/>
        <xdr:cNvCxnSpPr/>
      </xdr:nvCxnSpPr>
      <xdr:spPr>
        <a:xfrm>
          <a:off x="4546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121175</xdr:rowOff>
    </xdr:from>
    <xdr:ext cx="405111" cy="259045"/>
    <xdr:sp macro="" textlink="">
      <xdr:nvSpPr>
        <xdr:cNvPr id="252" name="【市民会館】&#10;有形固定資産減価償却率最大値テキスト"/>
        <xdr:cNvSpPr txBox="1"/>
      </xdr:nvSpPr>
      <xdr:spPr>
        <a:xfrm>
          <a:off x="4724400" y="1692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6</xdr:col>
      <xdr:colOff>422275</xdr:colOff>
      <xdr:row>100</xdr:row>
      <xdr:rowOff>3048</xdr:rowOff>
    </xdr:from>
    <xdr:to>
      <xdr:col>6</xdr:col>
      <xdr:colOff>600075</xdr:colOff>
      <xdr:row>100</xdr:row>
      <xdr:rowOff>3048</xdr:rowOff>
    </xdr:to>
    <xdr:cxnSp macro="">
      <xdr:nvCxnSpPr>
        <xdr:cNvPr id="253" name="直線コネクタ 252"/>
        <xdr:cNvCxnSpPr/>
      </xdr:nvCxnSpPr>
      <xdr:spPr>
        <a:xfrm>
          <a:off x="4546600" y="1714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31259</xdr:rowOff>
    </xdr:from>
    <xdr:ext cx="405111" cy="259045"/>
    <xdr:sp macro="" textlink="">
      <xdr:nvSpPr>
        <xdr:cNvPr id="254" name="【市民会館】&#10;有形固定資産減価償却率平均値テキスト"/>
        <xdr:cNvSpPr txBox="1"/>
      </xdr:nvSpPr>
      <xdr:spPr>
        <a:xfrm>
          <a:off x="4724400" y="175191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a:t>
          </a:r>
          <a:endParaRPr kumimoji="1" lang="ja-JP" altLang="en-US" sz="1000" b="1">
            <a:solidFill>
              <a:srgbClr val="000080"/>
            </a:solidFill>
            <a:latin typeface="ＭＳ Ｐゴシック"/>
          </a:endParaRPr>
        </a:p>
      </xdr:txBody>
    </xdr:sp>
    <xdr:clientData/>
  </xdr:oneCellAnchor>
  <xdr:twoCellAnchor>
    <xdr:from>
      <xdr:col>6</xdr:col>
      <xdr:colOff>460375</xdr:colOff>
      <xdr:row>102</xdr:row>
      <xdr:rowOff>52832</xdr:rowOff>
    </xdr:from>
    <xdr:to>
      <xdr:col>6</xdr:col>
      <xdr:colOff>561975</xdr:colOff>
      <xdr:row>102</xdr:row>
      <xdr:rowOff>154432</xdr:rowOff>
    </xdr:to>
    <xdr:sp macro="" textlink="">
      <xdr:nvSpPr>
        <xdr:cNvPr id="255" name="フローチャート : 判断 254"/>
        <xdr:cNvSpPr/>
      </xdr:nvSpPr>
      <xdr:spPr>
        <a:xfrm>
          <a:off x="4584700" y="1754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56" name="テキスト ボックス 25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57" name="テキスト ボックス 25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58" name="テキスト ボックス 25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59" name="テキスト ボックス 25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60" name="テキスト ボックス 25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99</xdr:row>
      <xdr:rowOff>123698</xdr:rowOff>
    </xdr:from>
    <xdr:to>
      <xdr:col>6</xdr:col>
      <xdr:colOff>561975</xdr:colOff>
      <xdr:row>100</xdr:row>
      <xdr:rowOff>53848</xdr:rowOff>
    </xdr:to>
    <xdr:sp macro="" textlink="">
      <xdr:nvSpPr>
        <xdr:cNvPr id="261" name="円/楕円 260"/>
        <xdr:cNvSpPr/>
      </xdr:nvSpPr>
      <xdr:spPr>
        <a:xfrm>
          <a:off x="4584700" y="1709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99</xdr:row>
      <xdr:rowOff>76725</xdr:rowOff>
    </xdr:from>
    <xdr:ext cx="405111" cy="259045"/>
    <xdr:sp macro="" textlink="">
      <xdr:nvSpPr>
        <xdr:cNvPr id="262" name="【市民会館】&#10;有形固定資産減価償却率該当値テキスト"/>
        <xdr:cNvSpPr txBox="1"/>
      </xdr:nvSpPr>
      <xdr:spPr>
        <a:xfrm>
          <a:off x="4724400" y="17050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63" name="正方形/長方形 262"/>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4" name="正方形/長方形 2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5" name="正方形/長方形 2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6" name="正方形/長方形 2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7" name="正方形/長方形 2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8" name="正方形/長方形 2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9" name="正方形/長方形 2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0" name="正方形/長方形 269"/>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71" name="テキスト ボックス 2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72" name="直線コネクタ 2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73" name="テキスト ボックス 272"/>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274" name="直線コネクタ 27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275" name="テキスト ボックス 27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276" name="直線コネクタ 27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277" name="テキスト ボックス 27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278" name="直線コネクタ 27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279" name="テキスト ボックス 27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280" name="直線コネクタ 27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281" name="テキスト ボックス 28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282" name="直線コネクタ 28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283" name="テキスト ボックス 28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284" name="直線コネクタ 28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285" name="テキスト ボックス 28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86" name="直線コネクタ 2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87" name="テキスト ボックス 28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288"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84364</xdr:rowOff>
    </xdr:from>
    <xdr:to>
      <xdr:col>15</xdr:col>
      <xdr:colOff>180340</xdr:colOff>
      <xdr:row>107</xdr:row>
      <xdr:rowOff>166007</xdr:rowOff>
    </xdr:to>
    <xdr:cxnSp macro="">
      <xdr:nvCxnSpPr>
        <xdr:cNvPr id="289" name="直線コネクタ 288"/>
        <xdr:cNvCxnSpPr/>
      </xdr:nvCxnSpPr>
      <xdr:spPr>
        <a:xfrm flipV="1">
          <a:off x="10476865" y="17057914"/>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169834</xdr:rowOff>
    </xdr:from>
    <xdr:ext cx="469744" cy="259045"/>
    <xdr:sp macro="" textlink="">
      <xdr:nvSpPr>
        <xdr:cNvPr id="290" name="【市民会館】&#10;一人当たり面積最小値テキスト"/>
        <xdr:cNvSpPr txBox="1"/>
      </xdr:nvSpPr>
      <xdr:spPr>
        <a:xfrm>
          <a:off x="105664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15</xdr:col>
      <xdr:colOff>92075</xdr:colOff>
      <xdr:row>107</xdr:row>
      <xdr:rowOff>166007</xdr:rowOff>
    </xdr:from>
    <xdr:to>
      <xdr:col>15</xdr:col>
      <xdr:colOff>269875</xdr:colOff>
      <xdr:row>107</xdr:row>
      <xdr:rowOff>166007</xdr:rowOff>
    </xdr:to>
    <xdr:cxnSp macro="">
      <xdr:nvCxnSpPr>
        <xdr:cNvPr id="291" name="直線コネクタ 290"/>
        <xdr:cNvCxnSpPr/>
      </xdr:nvCxnSpPr>
      <xdr:spPr>
        <a:xfrm>
          <a:off x="10388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31041</xdr:rowOff>
    </xdr:from>
    <xdr:ext cx="469744" cy="259045"/>
    <xdr:sp macro="" textlink="">
      <xdr:nvSpPr>
        <xdr:cNvPr id="292" name="【市民会館】&#10;一人当たり面積最大値テキスト"/>
        <xdr:cNvSpPr txBox="1"/>
      </xdr:nvSpPr>
      <xdr:spPr>
        <a:xfrm>
          <a:off x="105664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0.610</a:t>
          </a:r>
          <a:endParaRPr kumimoji="1" lang="ja-JP" altLang="en-US" sz="1000" b="1">
            <a:latin typeface="ＭＳ Ｐゴシック"/>
          </a:endParaRPr>
        </a:p>
      </xdr:txBody>
    </xdr:sp>
    <xdr:clientData/>
  </xdr:oneCellAnchor>
  <xdr:twoCellAnchor>
    <xdr:from>
      <xdr:col>15</xdr:col>
      <xdr:colOff>92075</xdr:colOff>
      <xdr:row>99</xdr:row>
      <xdr:rowOff>84364</xdr:rowOff>
    </xdr:from>
    <xdr:to>
      <xdr:col>15</xdr:col>
      <xdr:colOff>269875</xdr:colOff>
      <xdr:row>99</xdr:row>
      <xdr:rowOff>84364</xdr:rowOff>
    </xdr:to>
    <xdr:cxnSp macro="">
      <xdr:nvCxnSpPr>
        <xdr:cNvPr id="293" name="直線コネクタ 292"/>
        <xdr:cNvCxnSpPr/>
      </xdr:nvCxnSpPr>
      <xdr:spPr>
        <a:xfrm>
          <a:off x="10388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80934</xdr:rowOff>
    </xdr:from>
    <xdr:ext cx="469744" cy="259045"/>
    <xdr:sp macro="" textlink="">
      <xdr:nvSpPr>
        <xdr:cNvPr id="294" name="【市民会館】&#10;一人当たり面積平均値テキスト"/>
        <xdr:cNvSpPr txBox="1"/>
      </xdr:nvSpPr>
      <xdr:spPr>
        <a:xfrm>
          <a:off x="10566400" y="1808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0.235</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58057</xdr:rowOff>
    </xdr:from>
    <xdr:to>
      <xdr:col>15</xdr:col>
      <xdr:colOff>231775</xdr:colOff>
      <xdr:row>106</xdr:row>
      <xdr:rowOff>159657</xdr:rowOff>
    </xdr:to>
    <xdr:sp macro="" textlink="">
      <xdr:nvSpPr>
        <xdr:cNvPr id="295" name="フローチャート : 判断 294"/>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96" name="テキスト ボックス 29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97" name="テキスト ボックス 29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98" name="テキスト ボックス 29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99" name="テキスト ボックス 29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00" name="テキスト ボックス 29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107</xdr:row>
      <xdr:rowOff>115207</xdr:rowOff>
    </xdr:from>
    <xdr:to>
      <xdr:col>15</xdr:col>
      <xdr:colOff>231775</xdr:colOff>
      <xdr:row>108</xdr:row>
      <xdr:rowOff>45357</xdr:rowOff>
    </xdr:to>
    <xdr:sp macro="" textlink="">
      <xdr:nvSpPr>
        <xdr:cNvPr id="301" name="円/楕円 300"/>
        <xdr:cNvSpPr/>
      </xdr:nvSpPr>
      <xdr:spPr>
        <a:xfrm>
          <a:off x="104267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30134</xdr:rowOff>
    </xdr:from>
    <xdr:ext cx="469744" cy="259045"/>
    <xdr:sp macro="" textlink="">
      <xdr:nvSpPr>
        <xdr:cNvPr id="302" name="【市民会館】&#10;一人当たり面積該当値テキスト"/>
        <xdr:cNvSpPr txBox="1"/>
      </xdr:nvSpPr>
      <xdr:spPr>
        <a:xfrm>
          <a:off x="10566400" y="1837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03" name="正方形/長方形 302"/>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4" name="正方形/長方形 30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5" name="正方形/長方形 30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6" name="正方形/長方形 30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7" name="正方形/長方形 30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8" name="正方形/長方形 30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9" name="正方形/長方形 30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10" name="正方形/長方形 309"/>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1" name="テキスト ボックス 31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2" name="直線コネクタ 31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3" name="テキスト ボックス 31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4" name="直線コネクタ 31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5" name="テキスト ボックス 31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16" name="直線コネクタ 31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7" name="テキスト ボックス 31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8" name="直線コネクタ 31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9" name="テキスト ボックス 31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20" name="直線コネクタ 31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21" name="テキスト ボックス 32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22" name="直線コネクタ 32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23" name="テキスト ボックス 32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4" name="直線コネクタ 32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25" name="テキスト ボックス 32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26"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114300</xdr:rowOff>
    </xdr:from>
    <xdr:to>
      <xdr:col>23</xdr:col>
      <xdr:colOff>516889</xdr:colOff>
      <xdr:row>41</xdr:row>
      <xdr:rowOff>31750</xdr:rowOff>
    </xdr:to>
    <xdr:cxnSp macro="">
      <xdr:nvCxnSpPr>
        <xdr:cNvPr id="327" name="直線コネクタ 326"/>
        <xdr:cNvCxnSpPr/>
      </xdr:nvCxnSpPr>
      <xdr:spPr>
        <a:xfrm flipV="1">
          <a:off x="16318864" y="56007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35577</xdr:rowOff>
    </xdr:from>
    <xdr:ext cx="405111" cy="259045"/>
    <xdr:sp macro="" textlink="">
      <xdr:nvSpPr>
        <xdr:cNvPr id="328" name="【一般廃棄物処理施設】&#10;有形固定資産減価償却率最小値テキスト"/>
        <xdr:cNvSpPr txBox="1"/>
      </xdr:nvSpPr>
      <xdr:spPr>
        <a:xfrm>
          <a:off x="16408400" y="706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23</xdr:col>
      <xdr:colOff>428625</xdr:colOff>
      <xdr:row>41</xdr:row>
      <xdr:rowOff>31750</xdr:rowOff>
    </xdr:from>
    <xdr:to>
      <xdr:col>23</xdr:col>
      <xdr:colOff>606425</xdr:colOff>
      <xdr:row>41</xdr:row>
      <xdr:rowOff>31750</xdr:rowOff>
    </xdr:to>
    <xdr:cxnSp macro="">
      <xdr:nvCxnSpPr>
        <xdr:cNvPr id="329" name="直線コネクタ 328"/>
        <xdr:cNvCxnSpPr/>
      </xdr:nvCxnSpPr>
      <xdr:spPr>
        <a:xfrm>
          <a:off x="162306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60977</xdr:rowOff>
    </xdr:from>
    <xdr:ext cx="405111" cy="259045"/>
    <xdr:sp macro="" textlink="">
      <xdr:nvSpPr>
        <xdr:cNvPr id="330" name="【一般廃棄物処理施設】&#10;有形固定資産減価償却率最大値テキスト"/>
        <xdr:cNvSpPr txBox="1"/>
      </xdr:nvSpPr>
      <xdr:spPr>
        <a:xfrm>
          <a:off x="164084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23</xdr:col>
      <xdr:colOff>428625</xdr:colOff>
      <xdr:row>32</xdr:row>
      <xdr:rowOff>114300</xdr:rowOff>
    </xdr:from>
    <xdr:to>
      <xdr:col>23</xdr:col>
      <xdr:colOff>606425</xdr:colOff>
      <xdr:row>32</xdr:row>
      <xdr:rowOff>114300</xdr:rowOff>
    </xdr:to>
    <xdr:cxnSp macro="">
      <xdr:nvCxnSpPr>
        <xdr:cNvPr id="331" name="直線コネクタ 330"/>
        <xdr:cNvCxnSpPr/>
      </xdr:nvCxnSpPr>
      <xdr:spPr>
        <a:xfrm>
          <a:off x="16230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156227</xdr:rowOff>
    </xdr:from>
    <xdr:ext cx="405111" cy="259045"/>
    <xdr:sp macro="" textlink="">
      <xdr:nvSpPr>
        <xdr:cNvPr id="332" name="【一般廃棄物処理施設】&#10;有形固定資産減価償却率平均値テキスト"/>
        <xdr:cNvSpPr txBox="1"/>
      </xdr:nvSpPr>
      <xdr:spPr>
        <a:xfrm>
          <a:off x="16408400" y="5985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39.3</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6350</xdr:rowOff>
    </xdr:from>
    <xdr:to>
      <xdr:col>23</xdr:col>
      <xdr:colOff>568325</xdr:colOff>
      <xdr:row>35</xdr:row>
      <xdr:rowOff>107950</xdr:rowOff>
    </xdr:to>
    <xdr:sp macro="" textlink="">
      <xdr:nvSpPr>
        <xdr:cNvPr id="333" name="フローチャート : 判断 332"/>
        <xdr:cNvSpPr/>
      </xdr:nvSpPr>
      <xdr:spPr>
        <a:xfrm>
          <a:off x="162687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4" name="テキスト ボックス 3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5" name="テキスト ボックス 3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6" name="テキスト ボックス 3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7" name="テキスト ボックス 3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8" name="テキスト ボックス 3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63500</xdr:rowOff>
    </xdr:from>
    <xdr:to>
      <xdr:col>23</xdr:col>
      <xdr:colOff>568325</xdr:colOff>
      <xdr:row>32</xdr:row>
      <xdr:rowOff>165100</xdr:rowOff>
    </xdr:to>
    <xdr:sp macro="" textlink="">
      <xdr:nvSpPr>
        <xdr:cNvPr id="339" name="円/楕円 338"/>
        <xdr:cNvSpPr/>
      </xdr:nvSpPr>
      <xdr:spPr>
        <a:xfrm>
          <a:off x="162687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16527</xdr:rowOff>
    </xdr:from>
    <xdr:ext cx="405111" cy="259045"/>
    <xdr:sp macro="" textlink="">
      <xdr:nvSpPr>
        <xdr:cNvPr id="340" name="【一般廃棄物処理施設】&#10;有形固定資産減価償却率該当値テキスト"/>
        <xdr:cNvSpPr txBox="1"/>
      </xdr:nvSpPr>
      <xdr:spPr>
        <a:xfrm>
          <a:off x="16408400" y="550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41" name="正方形/長方形 34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48" name="正方形/長方形 347"/>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9" name="テキスト ボックス 3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0" name="直線コネクタ 3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351" name="テキスト ボックス 350"/>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52" name="直線コネクタ 35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353" name="テキスト ボックス 352"/>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54" name="直線コネクタ 35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39</xdr:row>
      <xdr:rowOff>138084</xdr:rowOff>
    </xdr:from>
    <xdr:ext cx="595419" cy="259045"/>
    <xdr:sp macro="" textlink="">
      <xdr:nvSpPr>
        <xdr:cNvPr id="355" name="テキスト ボックス 35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56" name="直線コネクタ 35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37</xdr:row>
      <xdr:rowOff>154412</xdr:rowOff>
    </xdr:from>
    <xdr:ext cx="595419" cy="259045"/>
    <xdr:sp macro="" textlink="">
      <xdr:nvSpPr>
        <xdr:cNvPr id="357" name="テキスト ボックス 35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58" name="直線コネクタ 35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170741</xdr:rowOff>
    </xdr:from>
    <xdr:ext cx="595419" cy="259045"/>
    <xdr:sp macro="" textlink="">
      <xdr:nvSpPr>
        <xdr:cNvPr id="359" name="テキスト ボックス 35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60" name="直線コネクタ 35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361" name="テキスト ボックス 36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62" name="直線コネクタ 36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363" name="テキスト ボックス 36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4" name="直線コネクタ 3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65" name="テキスト ボックス 36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66"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96317</xdr:rowOff>
    </xdr:from>
    <xdr:to>
      <xdr:col>32</xdr:col>
      <xdr:colOff>186689</xdr:colOff>
      <xdr:row>42</xdr:row>
      <xdr:rowOff>58641</xdr:rowOff>
    </xdr:to>
    <xdr:cxnSp macro="">
      <xdr:nvCxnSpPr>
        <xdr:cNvPr id="367" name="直線コネクタ 366"/>
        <xdr:cNvCxnSpPr/>
      </xdr:nvCxnSpPr>
      <xdr:spPr>
        <a:xfrm flipV="1">
          <a:off x="22160864" y="5754167"/>
          <a:ext cx="0" cy="150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62468</xdr:rowOff>
    </xdr:from>
    <xdr:ext cx="534377" cy="259045"/>
    <xdr:sp macro="" textlink="">
      <xdr:nvSpPr>
        <xdr:cNvPr id="368" name="【一般廃棄物処理施設】&#10;一人当たり有形固定資産（償却資産）額最小値テキスト"/>
        <xdr:cNvSpPr txBox="1"/>
      </xdr:nvSpPr>
      <xdr:spPr>
        <a:xfrm>
          <a:off x="22250400" y="726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93,113</a:t>
          </a:r>
          <a:endParaRPr kumimoji="1" lang="ja-JP" altLang="en-US" sz="1000" b="1">
            <a:latin typeface="ＭＳ Ｐゴシック"/>
          </a:endParaRPr>
        </a:p>
      </xdr:txBody>
    </xdr:sp>
    <xdr:clientData/>
  </xdr:oneCellAnchor>
  <xdr:twoCellAnchor>
    <xdr:from>
      <xdr:col>32</xdr:col>
      <xdr:colOff>98425</xdr:colOff>
      <xdr:row>42</xdr:row>
      <xdr:rowOff>58641</xdr:rowOff>
    </xdr:from>
    <xdr:to>
      <xdr:col>32</xdr:col>
      <xdr:colOff>276225</xdr:colOff>
      <xdr:row>42</xdr:row>
      <xdr:rowOff>58641</xdr:rowOff>
    </xdr:to>
    <xdr:cxnSp macro="">
      <xdr:nvCxnSpPr>
        <xdr:cNvPr id="369" name="直線コネクタ 368"/>
        <xdr:cNvCxnSpPr/>
      </xdr:nvCxnSpPr>
      <xdr:spPr>
        <a:xfrm>
          <a:off x="22072600" y="7259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42994</xdr:rowOff>
    </xdr:from>
    <xdr:ext cx="599010" cy="259045"/>
    <xdr:sp macro="" textlink="">
      <xdr:nvSpPr>
        <xdr:cNvPr id="370" name="【一般廃棄物処理施設】&#10;一人当たり有形固定資産（償却資産）額最大値テキスト"/>
        <xdr:cNvSpPr txBox="1"/>
      </xdr:nvSpPr>
      <xdr:spPr>
        <a:xfrm>
          <a:off x="22250400" y="552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231,402</a:t>
          </a:r>
          <a:endParaRPr kumimoji="1" lang="ja-JP" altLang="en-US" sz="1000" b="1">
            <a:latin typeface="ＭＳ Ｐゴシック"/>
          </a:endParaRPr>
        </a:p>
      </xdr:txBody>
    </xdr:sp>
    <xdr:clientData/>
  </xdr:oneCellAnchor>
  <xdr:twoCellAnchor>
    <xdr:from>
      <xdr:col>32</xdr:col>
      <xdr:colOff>98425</xdr:colOff>
      <xdr:row>33</xdr:row>
      <xdr:rowOff>96317</xdr:rowOff>
    </xdr:from>
    <xdr:to>
      <xdr:col>32</xdr:col>
      <xdr:colOff>276225</xdr:colOff>
      <xdr:row>33</xdr:row>
      <xdr:rowOff>96317</xdr:rowOff>
    </xdr:to>
    <xdr:cxnSp macro="">
      <xdr:nvCxnSpPr>
        <xdr:cNvPr id="371" name="直線コネクタ 370"/>
        <xdr:cNvCxnSpPr/>
      </xdr:nvCxnSpPr>
      <xdr:spPr>
        <a:xfrm>
          <a:off x="22072600" y="5754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136843</xdr:rowOff>
    </xdr:from>
    <xdr:ext cx="599010" cy="259045"/>
    <xdr:sp macro="" textlink="">
      <xdr:nvSpPr>
        <xdr:cNvPr id="372" name="【一般廃棄物処理施設】&#10;一人当たり有形固定資産（償却資産）額平均値テキスト"/>
        <xdr:cNvSpPr txBox="1"/>
      </xdr:nvSpPr>
      <xdr:spPr>
        <a:xfrm>
          <a:off x="22250400" y="68233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114,864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113966</xdr:rowOff>
    </xdr:from>
    <xdr:to>
      <xdr:col>32</xdr:col>
      <xdr:colOff>238125</xdr:colOff>
      <xdr:row>41</xdr:row>
      <xdr:rowOff>44116</xdr:rowOff>
    </xdr:to>
    <xdr:sp macro="" textlink="">
      <xdr:nvSpPr>
        <xdr:cNvPr id="373" name="フローチャート : 判断 372"/>
        <xdr:cNvSpPr/>
      </xdr:nvSpPr>
      <xdr:spPr>
        <a:xfrm>
          <a:off x="22110700" y="697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4" name="テキスト ボックス 3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5" name="テキスト ボックス 3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6" name="テキスト ボックス 3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7" name="テキスト ボックス 3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8" name="テキスト ボックス 3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42</xdr:row>
      <xdr:rowOff>7841</xdr:rowOff>
    </xdr:from>
    <xdr:to>
      <xdr:col>32</xdr:col>
      <xdr:colOff>238125</xdr:colOff>
      <xdr:row>42</xdr:row>
      <xdr:rowOff>109441</xdr:rowOff>
    </xdr:to>
    <xdr:sp macro="" textlink="">
      <xdr:nvSpPr>
        <xdr:cNvPr id="379" name="円/楕円 378"/>
        <xdr:cNvSpPr/>
      </xdr:nvSpPr>
      <xdr:spPr>
        <a:xfrm>
          <a:off x="22110700" y="720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94218</xdr:rowOff>
    </xdr:from>
    <xdr:ext cx="534377" cy="259045"/>
    <xdr:sp macro="" textlink="">
      <xdr:nvSpPr>
        <xdr:cNvPr id="380" name="【一般廃棄物処理施設】&#10;一人当たり有形固定資産（償却資産）額該当値テキスト"/>
        <xdr:cNvSpPr txBox="1"/>
      </xdr:nvSpPr>
      <xdr:spPr>
        <a:xfrm>
          <a:off x="22250400" y="712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93,113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81" name="正方形/長方形 380"/>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2" name="正方形/長方形 3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3" name="正方形/長方形 3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4" name="正方形/長方形 3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5" name="正方形/長方形 3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6" name="正方形/長方形 3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7" name="正方形/長方形 3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88" name="正方形/長方形 387"/>
        <xdr:cNvSpPr/>
      </xdr:nvSpPr>
      <xdr:spPr>
        <a:xfrm>
          <a:off x="12446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314325</xdr:colOff>
      <xdr:row>50</xdr:row>
      <xdr:rowOff>63500</xdr:rowOff>
    </xdr:to>
    <xdr:sp macro="" textlink="">
      <xdr:nvSpPr>
        <xdr:cNvPr id="389" name="正方形/長方形 388"/>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0" name="正方形/長方形 38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1" name="正方形/長方形 39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2" name="正方形/長方形 39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3" name="正方形/長方形 39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4" name="正方形/長方形 39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5" name="正方形/長方形 39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6" name="正方形/長方形 395"/>
        <xdr:cNvSpPr/>
      </xdr:nvSpPr>
      <xdr:spPr>
        <a:xfrm>
          <a:off x="18288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644525</xdr:colOff>
      <xdr:row>72</xdr:row>
      <xdr:rowOff>101600</xdr:rowOff>
    </xdr:to>
    <xdr:sp macro="" textlink="">
      <xdr:nvSpPr>
        <xdr:cNvPr id="397" name="正方形/長方形 396"/>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398" name="正方形/長方形 397"/>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399" name="正方形/長方形 398"/>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00" name="正方形/長方形 399"/>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01" name="正方形/長方形 400"/>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02" name="正方形/長方形 401"/>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03" name="正方形/長方形 402"/>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04" name="正方形/長方形 403"/>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05" name="正方形/長方形 404"/>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06" name="正方形/長方形 405"/>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07" name="正方形/長方形 406"/>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08" name="正方形/長方形 407"/>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09" name="正方形/長方形 408"/>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10" name="正方形/長方形 4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11" name="正方形/長方形 4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12" name="正方形/長方形 4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13" name="正方形/長方形 4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14" name="正方形/長方形 4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15" name="正方形/長方形 4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16" name="正方形/長方形 415"/>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17" name="テキスト ボックス 4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18" name="直線コネクタ 4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19" name="テキスト ボックス 41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20" name="直線コネクタ 41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21" name="テキスト ボックス 42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22" name="直線コネクタ 42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23" name="テキスト ボックス 42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24" name="直線コネクタ 42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25" name="テキスト ボックス 42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26" name="直線コネクタ 42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27" name="テキスト ボックス 42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28" name="直線コネクタ 42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29" name="テキスト ボックス 42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30" name="直線コネクタ 4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31" name="テキスト ボックス 43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32"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104775</xdr:rowOff>
    </xdr:from>
    <xdr:to>
      <xdr:col>23</xdr:col>
      <xdr:colOff>516889</xdr:colOff>
      <xdr:row>108</xdr:row>
      <xdr:rowOff>120014</xdr:rowOff>
    </xdr:to>
    <xdr:cxnSp macro="">
      <xdr:nvCxnSpPr>
        <xdr:cNvPr id="433" name="直線コネクタ 432"/>
        <xdr:cNvCxnSpPr/>
      </xdr:nvCxnSpPr>
      <xdr:spPr>
        <a:xfrm flipV="1">
          <a:off x="16318864" y="17249775"/>
          <a:ext cx="0" cy="138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123841</xdr:rowOff>
    </xdr:from>
    <xdr:ext cx="405111" cy="259045"/>
    <xdr:sp macro="" textlink="">
      <xdr:nvSpPr>
        <xdr:cNvPr id="434" name="【庁舎】&#10;有形固定資産減価償却率最小値テキスト"/>
        <xdr:cNvSpPr txBox="1"/>
      </xdr:nvSpPr>
      <xdr:spPr>
        <a:xfrm>
          <a:off x="16408400" y="1864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428625</xdr:colOff>
      <xdr:row>108</xdr:row>
      <xdr:rowOff>120014</xdr:rowOff>
    </xdr:from>
    <xdr:to>
      <xdr:col>23</xdr:col>
      <xdr:colOff>606425</xdr:colOff>
      <xdr:row>108</xdr:row>
      <xdr:rowOff>120014</xdr:rowOff>
    </xdr:to>
    <xdr:cxnSp macro="">
      <xdr:nvCxnSpPr>
        <xdr:cNvPr id="435" name="直線コネクタ 434"/>
        <xdr:cNvCxnSpPr/>
      </xdr:nvCxnSpPr>
      <xdr:spPr>
        <a:xfrm>
          <a:off x="16230600" y="1863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51452</xdr:rowOff>
    </xdr:from>
    <xdr:ext cx="405111" cy="259045"/>
    <xdr:sp macro="" textlink="">
      <xdr:nvSpPr>
        <xdr:cNvPr id="436" name="【庁舎】&#10;有形固定資産減価償却率最大値テキスト"/>
        <xdr:cNvSpPr txBox="1"/>
      </xdr:nvSpPr>
      <xdr:spPr>
        <a:xfrm>
          <a:off x="16408400" y="1702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100</xdr:row>
      <xdr:rowOff>104775</xdr:rowOff>
    </xdr:from>
    <xdr:to>
      <xdr:col>23</xdr:col>
      <xdr:colOff>606425</xdr:colOff>
      <xdr:row>100</xdr:row>
      <xdr:rowOff>104775</xdr:rowOff>
    </xdr:to>
    <xdr:cxnSp macro="">
      <xdr:nvCxnSpPr>
        <xdr:cNvPr id="437" name="直線コネクタ 436"/>
        <xdr:cNvCxnSpPr/>
      </xdr:nvCxnSpPr>
      <xdr:spPr>
        <a:xfrm>
          <a:off x="16230600" y="1724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148607</xdr:rowOff>
    </xdr:from>
    <xdr:ext cx="405111" cy="259045"/>
    <xdr:sp macro="" textlink="">
      <xdr:nvSpPr>
        <xdr:cNvPr id="438" name="【庁舎】&#10;有形固定資産減価償却率平均値テキスト"/>
        <xdr:cNvSpPr txBox="1"/>
      </xdr:nvSpPr>
      <xdr:spPr>
        <a:xfrm>
          <a:off x="16408400" y="17465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23</xdr:col>
      <xdr:colOff>466725</xdr:colOff>
      <xdr:row>101</xdr:row>
      <xdr:rowOff>170180</xdr:rowOff>
    </xdr:from>
    <xdr:to>
      <xdr:col>23</xdr:col>
      <xdr:colOff>568325</xdr:colOff>
      <xdr:row>102</xdr:row>
      <xdr:rowOff>100330</xdr:rowOff>
    </xdr:to>
    <xdr:sp macro="" textlink="">
      <xdr:nvSpPr>
        <xdr:cNvPr id="439" name="フローチャート : 判断 438"/>
        <xdr:cNvSpPr/>
      </xdr:nvSpPr>
      <xdr:spPr>
        <a:xfrm>
          <a:off x="16268700" y="1748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40" name="テキスト ボックス 4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41" name="テキスト ボックス 4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42" name="テキスト ボックス 4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43" name="テキスト ボックス 4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44" name="テキスト ボックス 4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101</xdr:row>
      <xdr:rowOff>40639</xdr:rowOff>
    </xdr:from>
    <xdr:to>
      <xdr:col>23</xdr:col>
      <xdr:colOff>568325</xdr:colOff>
      <xdr:row>101</xdr:row>
      <xdr:rowOff>142239</xdr:rowOff>
    </xdr:to>
    <xdr:sp macro="" textlink="">
      <xdr:nvSpPr>
        <xdr:cNvPr id="445" name="円/楕円 444"/>
        <xdr:cNvSpPr/>
      </xdr:nvSpPr>
      <xdr:spPr>
        <a:xfrm>
          <a:off x="16268700" y="173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63516</xdr:rowOff>
    </xdr:from>
    <xdr:ext cx="405111" cy="259045"/>
    <xdr:sp macro="" textlink="">
      <xdr:nvSpPr>
        <xdr:cNvPr id="446" name="【庁舎】&#10;有形固定資産減価償却率該当値テキスト"/>
        <xdr:cNvSpPr txBox="1"/>
      </xdr:nvSpPr>
      <xdr:spPr>
        <a:xfrm>
          <a:off x="16408400" y="172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47" name="正方形/長方形 446"/>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48" name="正方形/長方形 4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9" name="正方形/長方形 4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50" name="正方形/長方形 4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51" name="正方形/長方形 4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52" name="正方形/長方形 4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53" name="正方形/長方形 4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54" name="正方形/長方形 453"/>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55" name="テキスト ボックス 45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56" name="直線コネクタ 45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57" name="直線コネクタ 45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58" name="テキスト ボックス 45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59" name="直線コネクタ 45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60" name="テキスト ボックス 45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61" name="直線コネクタ 46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62" name="テキスト ボックス 46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63" name="直線コネクタ 46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64" name="テキスト ボックス 46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5" name="直線コネクタ 46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6" name="テキスト ボックス 46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67"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70714</xdr:rowOff>
    </xdr:from>
    <xdr:to>
      <xdr:col>32</xdr:col>
      <xdr:colOff>186689</xdr:colOff>
      <xdr:row>107</xdr:row>
      <xdr:rowOff>31852</xdr:rowOff>
    </xdr:to>
    <xdr:cxnSp macro="">
      <xdr:nvCxnSpPr>
        <xdr:cNvPr id="468" name="直線コネクタ 467"/>
        <xdr:cNvCxnSpPr/>
      </xdr:nvCxnSpPr>
      <xdr:spPr>
        <a:xfrm flipV="1">
          <a:off x="22160864" y="1721571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35679</xdr:rowOff>
    </xdr:from>
    <xdr:ext cx="469744" cy="259045"/>
    <xdr:sp macro="" textlink="">
      <xdr:nvSpPr>
        <xdr:cNvPr id="469" name="【庁舎】&#10;一人当たり面積最小値テキスト"/>
        <xdr:cNvSpPr txBox="1"/>
      </xdr:nvSpPr>
      <xdr:spPr>
        <a:xfrm>
          <a:off x="22250400" y="183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0.472</a:t>
          </a:r>
          <a:endParaRPr kumimoji="1" lang="ja-JP" altLang="en-US" sz="1000" b="1">
            <a:latin typeface="ＭＳ Ｐゴシック"/>
          </a:endParaRPr>
        </a:p>
      </xdr:txBody>
    </xdr:sp>
    <xdr:clientData/>
  </xdr:oneCellAnchor>
  <xdr:twoCellAnchor>
    <xdr:from>
      <xdr:col>32</xdr:col>
      <xdr:colOff>98425</xdr:colOff>
      <xdr:row>107</xdr:row>
      <xdr:rowOff>31852</xdr:rowOff>
    </xdr:from>
    <xdr:to>
      <xdr:col>32</xdr:col>
      <xdr:colOff>276225</xdr:colOff>
      <xdr:row>107</xdr:row>
      <xdr:rowOff>31852</xdr:rowOff>
    </xdr:to>
    <xdr:cxnSp macro="">
      <xdr:nvCxnSpPr>
        <xdr:cNvPr id="470" name="直線コネクタ 469"/>
        <xdr:cNvCxnSpPr/>
      </xdr:nvCxnSpPr>
      <xdr:spPr>
        <a:xfrm>
          <a:off x="22072600" y="1837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17391</xdr:rowOff>
    </xdr:from>
    <xdr:ext cx="469744" cy="259045"/>
    <xdr:sp macro="" textlink="">
      <xdr:nvSpPr>
        <xdr:cNvPr id="471" name="【庁舎】&#10;一人当たり面積最大値テキスト"/>
        <xdr:cNvSpPr txBox="1"/>
      </xdr:nvSpPr>
      <xdr:spPr>
        <a:xfrm>
          <a:off x="22250400" y="1699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3.012</a:t>
          </a:r>
          <a:endParaRPr kumimoji="1" lang="ja-JP" altLang="en-US" sz="1000" b="1">
            <a:latin typeface="ＭＳ Ｐゴシック"/>
          </a:endParaRPr>
        </a:p>
      </xdr:txBody>
    </xdr:sp>
    <xdr:clientData/>
  </xdr:oneCellAnchor>
  <xdr:twoCellAnchor>
    <xdr:from>
      <xdr:col>32</xdr:col>
      <xdr:colOff>98425</xdr:colOff>
      <xdr:row>100</xdr:row>
      <xdr:rowOff>70714</xdr:rowOff>
    </xdr:from>
    <xdr:to>
      <xdr:col>32</xdr:col>
      <xdr:colOff>276225</xdr:colOff>
      <xdr:row>100</xdr:row>
      <xdr:rowOff>70714</xdr:rowOff>
    </xdr:to>
    <xdr:cxnSp macro="">
      <xdr:nvCxnSpPr>
        <xdr:cNvPr id="472" name="直線コネクタ 471"/>
        <xdr:cNvCxnSpPr/>
      </xdr:nvCxnSpPr>
      <xdr:spPr>
        <a:xfrm>
          <a:off x="22072600" y="1721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46905</xdr:rowOff>
    </xdr:from>
    <xdr:ext cx="469744" cy="259045"/>
    <xdr:sp macro="" textlink="">
      <xdr:nvSpPr>
        <xdr:cNvPr id="473" name="【庁舎】&#10;一人当たり面積平均値テキスト"/>
        <xdr:cNvSpPr txBox="1"/>
      </xdr:nvSpPr>
      <xdr:spPr>
        <a:xfrm>
          <a:off x="22250400" y="18049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0.753</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24028</xdr:rowOff>
    </xdr:from>
    <xdr:to>
      <xdr:col>32</xdr:col>
      <xdr:colOff>238125</xdr:colOff>
      <xdr:row>106</xdr:row>
      <xdr:rowOff>125628</xdr:rowOff>
    </xdr:to>
    <xdr:sp macro="" textlink="">
      <xdr:nvSpPr>
        <xdr:cNvPr id="474" name="フローチャート : 判断 473"/>
        <xdr:cNvSpPr/>
      </xdr:nvSpPr>
      <xdr:spPr>
        <a:xfrm>
          <a:off x="22110700" y="1819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75" name="テキスト ボックス 4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6" name="テキスト ボックス 4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7" name="テキスト ボックス 4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8" name="テキスト ボックス 4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9" name="テキスト ボックス 4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106</xdr:row>
      <xdr:rowOff>34544</xdr:rowOff>
    </xdr:from>
    <xdr:to>
      <xdr:col>32</xdr:col>
      <xdr:colOff>238125</xdr:colOff>
      <xdr:row>106</xdr:row>
      <xdr:rowOff>136144</xdr:rowOff>
    </xdr:to>
    <xdr:sp macro="" textlink="">
      <xdr:nvSpPr>
        <xdr:cNvPr id="480" name="円/楕円 479"/>
        <xdr:cNvSpPr/>
      </xdr:nvSpPr>
      <xdr:spPr>
        <a:xfrm>
          <a:off x="221107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2455</xdr:rowOff>
    </xdr:from>
    <xdr:ext cx="469744" cy="259045"/>
    <xdr:sp macro="" textlink="">
      <xdr:nvSpPr>
        <xdr:cNvPr id="481" name="【庁舎】&#10;一人当たり面積該当値テキスト"/>
        <xdr:cNvSpPr txBox="1"/>
      </xdr:nvSpPr>
      <xdr:spPr>
        <a:xfrm>
          <a:off x="22250400" y="1817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0.730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82" name="正方形/長方形 481"/>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3" name="正方形/長方形 4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84" name="テキスト ボックス 483"/>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類似団体と比較して特に有形固定資産減価償却率が高くなっている施設は、体育館・プール、市民会館、庁舎であり、特に低くなっている施設は、福祉施設である。</a:t>
          </a:r>
          <a:endParaRPr kumimoji="1" lang="en-US" altLang="ja-JP" sz="1300">
            <a:latin typeface="ＭＳ Ｐゴシック"/>
          </a:endParaRPr>
        </a:p>
        <a:p>
          <a:r>
            <a:rPr kumimoji="1" lang="ja-JP" altLang="en-US" sz="1300">
              <a:latin typeface="ＭＳ Ｐゴシック"/>
            </a:rPr>
            <a:t>プールは、平成１９年に完成であり償却率は高くないが、体育館は昭和６１年完成の建物であり老朽化が進み都度修繕を実施しているところである。</a:t>
          </a:r>
          <a:endParaRPr kumimoji="1" lang="en-US" altLang="ja-JP" sz="1300">
            <a:latin typeface="ＭＳ Ｐゴシック"/>
          </a:endParaRPr>
        </a:p>
        <a:p>
          <a:r>
            <a:rPr kumimoji="1" lang="ja-JP" altLang="en-US" sz="1300">
              <a:latin typeface="ＭＳ Ｐゴシック"/>
            </a:rPr>
            <a:t>また、市民会館については、町内会等で利用があり、住民からの建替要望が出ている施設もあるが修繕等の維持管理を実施している。</a:t>
          </a:r>
          <a:endParaRPr kumimoji="1" lang="en-US" altLang="ja-JP" sz="1300">
            <a:latin typeface="ＭＳ Ｐゴシック"/>
          </a:endParaRPr>
        </a:p>
        <a:p>
          <a:r>
            <a:rPr kumimoji="1" lang="ja-JP" altLang="en-US" sz="1300">
              <a:latin typeface="ＭＳ Ｐゴシック"/>
            </a:rPr>
            <a:t>庁舎は、昭和４３年に建設され、建物の老朽化が進んできている状況の中、平成２２年に耐震改修を実施の他、都度修繕等の維持管理を行っている。耐用年数を踏まえ将来的な建替の計画を進めているところ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北海道京極町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3,161
3,146
231.49
6,502,160
6,066,530
433,490
2,834,864
4,439,704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２６年度までは僅かずつではあるが低下傾向（平成１７年度から０．０５低下）にあり、類似団体平均を若干下回る状況であったが、平成２６年度に運転開始となった北電京極発電所に係る固定資産税の大幅な増収により財政基盤の安定化が図られ、平成２７年度は０．３６まで上昇した。財政力指数は３か年平均であることから、翌年度及び翌々年度は更なる上昇が見込まれるものである</a:t>
          </a:r>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107527</xdr:rowOff>
    </xdr:from>
    <xdr:to>
      <xdr:col>7</xdr:col>
      <xdr:colOff>152400</xdr:colOff>
      <xdr:row>45</xdr:row>
      <xdr:rowOff>1694</xdr:rowOff>
    </xdr:to>
    <xdr:cxnSp macro="">
      <xdr:nvCxnSpPr>
        <xdr:cNvPr id="62" name="直線コネクタ 61"/>
        <xdr:cNvCxnSpPr/>
      </xdr:nvCxnSpPr>
      <xdr:spPr>
        <a:xfrm flipV="1">
          <a:off x="4953000" y="6108277"/>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145221</xdr:rowOff>
    </xdr:from>
    <xdr:ext cx="762000" cy="259045"/>
    <xdr:sp macro="" textlink="">
      <xdr:nvSpPr>
        <xdr:cNvPr id="63" name="財政力最小値テキスト"/>
        <xdr:cNvSpPr txBox="1"/>
      </xdr:nvSpPr>
      <xdr:spPr>
        <a:xfrm>
          <a:off x="5041900" y="768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1694</xdr:rowOff>
    </xdr:from>
    <xdr:to>
      <xdr:col>7</xdr:col>
      <xdr:colOff>241300</xdr:colOff>
      <xdr:row>45</xdr:row>
      <xdr:rowOff>1694</xdr:rowOff>
    </xdr:to>
    <xdr:cxnSp macro="">
      <xdr:nvCxnSpPr>
        <xdr:cNvPr id="64" name="直線コネクタ 63"/>
        <xdr:cNvCxnSpPr/>
      </xdr:nvCxnSpPr>
      <xdr:spPr>
        <a:xfrm>
          <a:off x="4864100" y="77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22454</xdr:rowOff>
    </xdr:from>
    <xdr:ext cx="762000" cy="259045"/>
    <xdr:sp macro="" textlink="">
      <xdr:nvSpPr>
        <xdr:cNvPr id="65" name="財政力最大値テキスト"/>
        <xdr:cNvSpPr txBox="1"/>
      </xdr:nvSpPr>
      <xdr:spPr>
        <a:xfrm>
          <a:off x="5041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7</xdr:col>
      <xdr:colOff>63500</xdr:colOff>
      <xdr:row>35</xdr:row>
      <xdr:rowOff>107527</xdr:rowOff>
    </xdr:from>
    <xdr:to>
      <xdr:col>7</xdr:col>
      <xdr:colOff>241300</xdr:colOff>
      <xdr:row>35</xdr:row>
      <xdr:rowOff>107527</xdr:rowOff>
    </xdr:to>
    <xdr:cxnSp macro="">
      <xdr:nvCxnSpPr>
        <xdr:cNvPr id="66" name="直線コネクタ 65"/>
        <xdr:cNvCxnSpPr/>
      </xdr:nvCxnSpPr>
      <xdr:spPr>
        <a:xfrm>
          <a:off x="4864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127423</xdr:rowOff>
    </xdr:from>
    <xdr:to>
      <xdr:col>7</xdr:col>
      <xdr:colOff>152400</xdr:colOff>
      <xdr:row>44</xdr:row>
      <xdr:rowOff>108796</xdr:rowOff>
    </xdr:to>
    <xdr:cxnSp macro="">
      <xdr:nvCxnSpPr>
        <xdr:cNvPr id="67" name="直線コネクタ 66"/>
        <xdr:cNvCxnSpPr/>
      </xdr:nvCxnSpPr>
      <xdr:spPr>
        <a:xfrm flipV="1">
          <a:off x="4114800" y="7499773"/>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161307</xdr:rowOff>
    </xdr:from>
    <xdr:ext cx="762000" cy="259045"/>
    <xdr:sp macro="" textlink="">
      <xdr:nvSpPr>
        <xdr:cNvPr id="68" name="財政力平均値テキスト"/>
        <xdr:cNvSpPr txBox="1"/>
      </xdr:nvSpPr>
      <xdr:spPr>
        <a:xfrm>
          <a:off x="5041900" y="7533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108796</xdr:rowOff>
    </xdr:from>
    <xdr:to>
      <xdr:col>6</xdr:col>
      <xdr:colOff>0</xdr:colOff>
      <xdr:row>44</xdr:row>
      <xdr:rowOff>108796</xdr:rowOff>
    </xdr:to>
    <xdr:cxnSp macro="">
      <xdr:nvCxnSpPr>
        <xdr:cNvPr id="70" name="直線コネクタ 69"/>
        <xdr:cNvCxnSpPr/>
      </xdr:nvCxnSpPr>
      <xdr:spPr>
        <a:xfrm>
          <a:off x="3225800" y="7652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25823</xdr:rowOff>
    </xdr:from>
    <xdr:to>
      <xdr:col>6</xdr:col>
      <xdr:colOff>50800</xdr:colOff>
      <xdr:row>44</xdr:row>
      <xdr:rowOff>127423</xdr:rowOff>
    </xdr:to>
    <xdr:sp macro="" textlink="">
      <xdr:nvSpPr>
        <xdr:cNvPr id="71" name="フローチャート : 判断 70"/>
        <xdr:cNvSpPr/>
      </xdr:nvSpPr>
      <xdr:spPr>
        <a:xfrm>
          <a:off x="4064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137600</xdr:rowOff>
    </xdr:from>
    <xdr:ext cx="736600" cy="259045"/>
    <xdr:sp macro="" textlink="">
      <xdr:nvSpPr>
        <xdr:cNvPr id="72" name="テキスト ボックス 71"/>
        <xdr:cNvSpPr txBox="1"/>
      </xdr:nvSpPr>
      <xdr:spPr>
        <a:xfrm>
          <a:off x="3733800" y="7338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100754</xdr:rowOff>
    </xdr:from>
    <xdr:to>
      <xdr:col>4</xdr:col>
      <xdr:colOff>482600</xdr:colOff>
      <xdr:row>44</xdr:row>
      <xdr:rowOff>108796</xdr:rowOff>
    </xdr:to>
    <xdr:cxnSp macro="">
      <xdr:nvCxnSpPr>
        <xdr:cNvPr id="73" name="直線コネクタ 72"/>
        <xdr:cNvCxnSpPr/>
      </xdr:nvCxnSpPr>
      <xdr:spPr>
        <a:xfrm>
          <a:off x="2336800" y="76445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33867</xdr:rowOff>
    </xdr:from>
    <xdr:to>
      <xdr:col>4</xdr:col>
      <xdr:colOff>533400</xdr:colOff>
      <xdr:row>44</xdr:row>
      <xdr:rowOff>135467</xdr:rowOff>
    </xdr:to>
    <xdr:sp macro="" textlink="">
      <xdr:nvSpPr>
        <xdr:cNvPr id="74" name="フローチャート : 判断 73"/>
        <xdr:cNvSpPr/>
      </xdr:nvSpPr>
      <xdr:spPr>
        <a:xfrm>
          <a:off x="3175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145644</xdr:rowOff>
    </xdr:from>
    <xdr:ext cx="762000" cy="259045"/>
    <xdr:sp macro="" textlink="">
      <xdr:nvSpPr>
        <xdr:cNvPr id="75" name="テキスト ボックス 74"/>
        <xdr:cNvSpPr txBox="1"/>
      </xdr:nvSpPr>
      <xdr:spPr>
        <a:xfrm>
          <a:off x="2844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100754</xdr:rowOff>
    </xdr:from>
    <xdr:to>
      <xdr:col>3</xdr:col>
      <xdr:colOff>279400</xdr:colOff>
      <xdr:row>44</xdr:row>
      <xdr:rowOff>100754</xdr:rowOff>
    </xdr:to>
    <xdr:cxnSp macro="">
      <xdr:nvCxnSpPr>
        <xdr:cNvPr id="76" name="直線コネクタ 75"/>
        <xdr:cNvCxnSpPr/>
      </xdr:nvCxnSpPr>
      <xdr:spPr>
        <a:xfrm>
          <a:off x="1447800" y="76445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25823</xdr:rowOff>
    </xdr:from>
    <xdr:to>
      <xdr:col>3</xdr:col>
      <xdr:colOff>330200</xdr:colOff>
      <xdr:row>44</xdr:row>
      <xdr:rowOff>127423</xdr:rowOff>
    </xdr:to>
    <xdr:sp macro="" textlink="">
      <xdr:nvSpPr>
        <xdr:cNvPr id="77" name="フローチャート : 判断 76"/>
        <xdr:cNvSpPr/>
      </xdr:nvSpPr>
      <xdr:spPr>
        <a:xfrm>
          <a:off x="2286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137600</xdr:rowOff>
    </xdr:from>
    <xdr:ext cx="762000" cy="259045"/>
    <xdr:sp macro="" textlink="">
      <xdr:nvSpPr>
        <xdr:cNvPr id="78" name="テキスト ボックス 77"/>
        <xdr:cNvSpPr txBox="1"/>
      </xdr:nvSpPr>
      <xdr:spPr>
        <a:xfrm>
          <a:off x="1955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17780</xdr:rowOff>
    </xdr:from>
    <xdr:to>
      <xdr:col>2</xdr:col>
      <xdr:colOff>127000</xdr:colOff>
      <xdr:row>44</xdr:row>
      <xdr:rowOff>119380</xdr:rowOff>
    </xdr:to>
    <xdr:sp macro="" textlink="">
      <xdr:nvSpPr>
        <xdr:cNvPr id="79" name="フローチャート : 判断 78"/>
        <xdr:cNvSpPr/>
      </xdr:nvSpPr>
      <xdr:spPr>
        <a:xfrm>
          <a:off x="1397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129557</xdr:rowOff>
    </xdr:from>
    <xdr:ext cx="762000" cy="259045"/>
    <xdr:sp macro="" textlink="">
      <xdr:nvSpPr>
        <xdr:cNvPr id="80" name="テキスト ボックス 79"/>
        <xdr:cNvSpPr txBox="1"/>
      </xdr:nvSpPr>
      <xdr:spPr>
        <a:xfrm>
          <a:off x="1066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76623</xdr:rowOff>
    </xdr:from>
    <xdr:to>
      <xdr:col>7</xdr:col>
      <xdr:colOff>203200</xdr:colOff>
      <xdr:row>44</xdr:row>
      <xdr:rowOff>6773</xdr:rowOff>
    </xdr:to>
    <xdr:sp macro="" textlink="">
      <xdr:nvSpPr>
        <xdr:cNvPr id="86" name="円/楕円 85"/>
        <xdr:cNvSpPr/>
      </xdr:nvSpPr>
      <xdr:spPr>
        <a:xfrm>
          <a:off x="49022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93150</xdr:rowOff>
    </xdr:from>
    <xdr:ext cx="762000" cy="259045"/>
    <xdr:sp macro="" textlink="">
      <xdr:nvSpPr>
        <xdr:cNvPr id="87" name="財政力該当値テキスト"/>
        <xdr:cNvSpPr txBox="1"/>
      </xdr:nvSpPr>
      <xdr:spPr>
        <a:xfrm>
          <a:off x="50419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57996</xdr:rowOff>
    </xdr:from>
    <xdr:to>
      <xdr:col>6</xdr:col>
      <xdr:colOff>50800</xdr:colOff>
      <xdr:row>44</xdr:row>
      <xdr:rowOff>159596</xdr:rowOff>
    </xdr:to>
    <xdr:sp macro="" textlink="">
      <xdr:nvSpPr>
        <xdr:cNvPr id="88" name="円/楕円 87"/>
        <xdr:cNvSpPr/>
      </xdr:nvSpPr>
      <xdr:spPr>
        <a:xfrm>
          <a:off x="4064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144373</xdr:rowOff>
    </xdr:from>
    <xdr:ext cx="736600" cy="259045"/>
    <xdr:sp macro="" textlink="">
      <xdr:nvSpPr>
        <xdr:cNvPr id="89" name="テキスト ボックス 88"/>
        <xdr:cNvSpPr txBox="1"/>
      </xdr:nvSpPr>
      <xdr:spPr>
        <a:xfrm>
          <a:off x="3733800" y="768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57996</xdr:rowOff>
    </xdr:from>
    <xdr:to>
      <xdr:col>4</xdr:col>
      <xdr:colOff>533400</xdr:colOff>
      <xdr:row>44</xdr:row>
      <xdr:rowOff>159596</xdr:rowOff>
    </xdr:to>
    <xdr:sp macro="" textlink="">
      <xdr:nvSpPr>
        <xdr:cNvPr id="90" name="円/楕円 89"/>
        <xdr:cNvSpPr/>
      </xdr:nvSpPr>
      <xdr:spPr>
        <a:xfrm>
          <a:off x="3175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144373</xdr:rowOff>
    </xdr:from>
    <xdr:ext cx="762000" cy="259045"/>
    <xdr:sp macro="" textlink="">
      <xdr:nvSpPr>
        <xdr:cNvPr id="91" name="テキスト ボックス 90"/>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49954</xdr:rowOff>
    </xdr:from>
    <xdr:to>
      <xdr:col>3</xdr:col>
      <xdr:colOff>330200</xdr:colOff>
      <xdr:row>44</xdr:row>
      <xdr:rowOff>151554</xdr:rowOff>
    </xdr:to>
    <xdr:sp macro="" textlink="">
      <xdr:nvSpPr>
        <xdr:cNvPr id="92" name="円/楕円 91"/>
        <xdr:cNvSpPr/>
      </xdr:nvSpPr>
      <xdr:spPr>
        <a:xfrm>
          <a:off x="2286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136331</xdr:rowOff>
    </xdr:from>
    <xdr:ext cx="762000" cy="259045"/>
    <xdr:sp macro="" textlink="">
      <xdr:nvSpPr>
        <xdr:cNvPr id="93" name="テキスト ボックス 92"/>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49954</xdr:rowOff>
    </xdr:from>
    <xdr:to>
      <xdr:col>2</xdr:col>
      <xdr:colOff>127000</xdr:colOff>
      <xdr:row>44</xdr:row>
      <xdr:rowOff>151554</xdr:rowOff>
    </xdr:to>
    <xdr:sp macro="" textlink="">
      <xdr:nvSpPr>
        <xdr:cNvPr id="94" name="円/楕円 93"/>
        <xdr:cNvSpPr/>
      </xdr:nvSpPr>
      <xdr:spPr>
        <a:xfrm>
          <a:off x="1397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136331</xdr:rowOff>
    </xdr:from>
    <xdr:ext cx="762000" cy="259045"/>
    <xdr:sp macro="" textlink="">
      <xdr:nvSpPr>
        <xdr:cNvPr id="95" name="テキスト ボックス 94"/>
        <xdr:cNvSpPr txBox="1"/>
      </xdr:nvSpPr>
      <xdr:spPr>
        <a:xfrm>
          <a:off x="1066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平成２５～２６年度の燃料単価高騰に伴う物件費の上昇や大型建設事業等実施による公債費増加の影響から８３．１％まで悪化していた状況にあったが、平成２７年度は北電京極発電所に係る固定資産税により経常一般財源が大幅に増加したことで過去最高の水準まで低下することとなった。しかしながら、今後数年は公債費が増加する状況が続くことが見込まれることから、今後も行財政改革への取組みを通じて義務的経費の削減を進め、現在水準の維持を図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130810</xdr:rowOff>
    </xdr:to>
    <xdr:cxnSp macro="">
      <xdr:nvCxnSpPr>
        <xdr:cNvPr id="125" name="直線コネクタ 124"/>
        <xdr:cNvCxnSpPr/>
      </xdr:nvCxnSpPr>
      <xdr:spPr>
        <a:xfrm flipV="1">
          <a:off x="4953000" y="10147512"/>
          <a:ext cx="0" cy="1298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102887</xdr:rowOff>
    </xdr:from>
    <xdr:ext cx="762000" cy="259045"/>
    <xdr:sp macro="" textlink="">
      <xdr:nvSpPr>
        <xdr:cNvPr id="126"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a:t>
          </a:r>
          <a:endParaRPr kumimoji="1" lang="ja-JP" altLang="en-US" sz="1000" b="1">
            <a:latin typeface="ＭＳ Ｐゴシック"/>
          </a:endParaRPr>
        </a:p>
      </xdr:txBody>
    </xdr:sp>
    <xdr:clientData/>
  </xdr:oneCellAnchor>
  <xdr:twoCellAnchor>
    <xdr:from>
      <xdr:col>7</xdr:col>
      <xdr:colOff>63500</xdr:colOff>
      <xdr:row>66</xdr:row>
      <xdr:rowOff>130810</xdr:rowOff>
    </xdr:from>
    <xdr:to>
      <xdr:col>7</xdr:col>
      <xdr:colOff>241300</xdr:colOff>
      <xdr:row>66</xdr:row>
      <xdr:rowOff>130810</xdr:rowOff>
    </xdr:to>
    <xdr:cxnSp macro="">
      <xdr:nvCxnSpPr>
        <xdr:cNvPr id="127" name="直線コネクタ 126"/>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28"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29" name="直線コネクタ 128"/>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73660</xdr:rowOff>
    </xdr:from>
    <xdr:to>
      <xdr:col>7</xdr:col>
      <xdr:colOff>152400</xdr:colOff>
      <xdr:row>63</xdr:row>
      <xdr:rowOff>118321</xdr:rowOff>
    </xdr:to>
    <xdr:cxnSp macro="">
      <xdr:nvCxnSpPr>
        <xdr:cNvPr id="130" name="直線コネクタ 129"/>
        <xdr:cNvCxnSpPr/>
      </xdr:nvCxnSpPr>
      <xdr:spPr>
        <a:xfrm flipV="1">
          <a:off x="4114800" y="10360660"/>
          <a:ext cx="838200" cy="55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90398</xdr:rowOff>
    </xdr:from>
    <xdr:ext cx="762000" cy="259045"/>
    <xdr:sp macro="" textlink="">
      <xdr:nvSpPr>
        <xdr:cNvPr id="131" name="財政構造の弾力性平均値テキスト"/>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118321</xdr:rowOff>
    </xdr:from>
    <xdr:to>
      <xdr:col>7</xdr:col>
      <xdr:colOff>203200</xdr:colOff>
      <xdr:row>63</xdr:row>
      <xdr:rowOff>48471</xdr:rowOff>
    </xdr:to>
    <xdr:sp macro="" textlink="">
      <xdr:nvSpPr>
        <xdr:cNvPr id="132" name="フローチャート : 判断 131"/>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165100</xdr:rowOff>
    </xdr:from>
    <xdr:to>
      <xdr:col>6</xdr:col>
      <xdr:colOff>0</xdr:colOff>
      <xdr:row>63</xdr:row>
      <xdr:rowOff>118321</xdr:rowOff>
    </xdr:to>
    <xdr:cxnSp macro="">
      <xdr:nvCxnSpPr>
        <xdr:cNvPr id="133" name="直線コネクタ 132"/>
        <xdr:cNvCxnSpPr/>
      </xdr:nvCxnSpPr>
      <xdr:spPr>
        <a:xfrm>
          <a:off x="3225800" y="10795000"/>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4" name="フローチャート : 判断 133"/>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151147</xdr:rowOff>
    </xdr:from>
    <xdr:ext cx="736600" cy="259045"/>
    <xdr:sp macro="" textlink="">
      <xdr:nvSpPr>
        <xdr:cNvPr id="135" name="テキスト ボックス 134"/>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104775</xdr:rowOff>
    </xdr:from>
    <xdr:to>
      <xdr:col>4</xdr:col>
      <xdr:colOff>482600</xdr:colOff>
      <xdr:row>62</xdr:row>
      <xdr:rowOff>165100</xdr:rowOff>
    </xdr:to>
    <xdr:cxnSp macro="">
      <xdr:nvCxnSpPr>
        <xdr:cNvPr id="136" name="直線コネクタ 135"/>
        <xdr:cNvCxnSpPr/>
      </xdr:nvCxnSpPr>
      <xdr:spPr>
        <a:xfrm>
          <a:off x="2336800" y="107346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7" name="フローチャート : 判断 136"/>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38" name="テキスト ボックス 137"/>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104775</xdr:rowOff>
    </xdr:from>
    <xdr:to>
      <xdr:col>3</xdr:col>
      <xdr:colOff>279400</xdr:colOff>
      <xdr:row>63</xdr:row>
      <xdr:rowOff>57996</xdr:rowOff>
    </xdr:to>
    <xdr:cxnSp macro="">
      <xdr:nvCxnSpPr>
        <xdr:cNvPr id="139" name="直線コネクタ 138"/>
        <xdr:cNvCxnSpPr/>
      </xdr:nvCxnSpPr>
      <xdr:spPr>
        <a:xfrm flipV="1">
          <a:off x="1447800" y="10734675"/>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45314</xdr:rowOff>
    </xdr:from>
    <xdr:ext cx="762000" cy="259045"/>
    <xdr:sp macro="" textlink="">
      <xdr:nvSpPr>
        <xdr:cNvPr id="141" name="テキスト ボックス 140"/>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2" name="フローチャート : 判断 141"/>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43" name="テキスト ボックス 142"/>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22860</xdr:rowOff>
    </xdr:from>
    <xdr:to>
      <xdr:col>7</xdr:col>
      <xdr:colOff>203200</xdr:colOff>
      <xdr:row>60</xdr:row>
      <xdr:rowOff>124460</xdr:rowOff>
    </xdr:to>
    <xdr:sp macro="" textlink="">
      <xdr:nvSpPr>
        <xdr:cNvPr id="149" name="円/楕円 148"/>
        <xdr:cNvSpPr/>
      </xdr:nvSpPr>
      <xdr:spPr>
        <a:xfrm>
          <a:off x="4902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39387</xdr:rowOff>
    </xdr:from>
    <xdr:ext cx="762000" cy="259045"/>
    <xdr:sp macro="" textlink="">
      <xdr:nvSpPr>
        <xdr:cNvPr id="150" name="財政構造の弾力性該当値テキスト"/>
        <xdr:cNvSpPr txBox="1"/>
      </xdr:nvSpPr>
      <xdr:spPr>
        <a:xfrm>
          <a:off x="5041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67521</xdr:rowOff>
    </xdr:from>
    <xdr:to>
      <xdr:col>6</xdr:col>
      <xdr:colOff>50800</xdr:colOff>
      <xdr:row>63</xdr:row>
      <xdr:rowOff>169121</xdr:rowOff>
    </xdr:to>
    <xdr:sp macro="" textlink="">
      <xdr:nvSpPr>
        <xdr:cNvPr id="151" name="円/楕円 150"/>
        <xdr:cNvSpPr/>
      </xdr:nvSpPr>
      <xdr:spPr>
        <a:xfrm>
          <a:off x="4064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153898</xdr:rowOff>
    </xdr:from>
    <xdr:ext cx="736600" cy="259045"/>
    <xdr:sp macro="" textlink="">
      <xdr:nvSpPr>
        <xdr:cNvPr id="152" name="テキスト ボックス 151"/>
        <xdr:cNvSpPr txBox="1"/>
      </xdr:nvSpPr>
      <xdr:spPr>
        <a:xfrm>
          <a:off x="3733800" y="10955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114300</xdr:rowOff>
    </xdr:from>
    <xdr:to>
      <xdr:col>4</xdr:col>
      <xdr:colOff>533400</xdr:colOff>
      <xdr:row>63</xdr:row>
      <xdr:rowOff>44450</xdr:rowOff>
    </xdr:to>
    <xdr:sp macro="" textlink="">
      <xdr:nvSpPr>
        <xdr:cNvPr id="153" name="円/楕円 152"/>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54" name="テキスト ボックス 153"/>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53975</xdr:rowOff>
    </xdr:from>
    <xdr:to>
      <xdr:col>3</xdr:col>
      <xdr:colOff>330200</xdr:colOff>
      <xdr:row>62</xdr:row>
      <xdr:rowOff>155575</xdr:rowOff>
    </xdr:to>
    <xdr:sp macro="" textlink="">
      <xdr:nvSpPr>
        <xdr:cNvPr id="155" name="円/楕円 154"/>
        <xdr:cNvSpPr/>
      </xdr:nvSpPr>
      <xdr:spPr>
        <a:xfrm>
          <a:off x="2286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165752</xdr:rowOff>
    </xdr:from>
    <xdr:ext cx="762000" cy="259045"/>
    <xdr:sp macro="" textlink="">
      <xdr:nvSpPr>
        <xdr:cNvPr id="156" name="テキスト ボックス 155"/>
        <xdr:cNvSpPr txBox="1"/>
      </xdr:nvSpPr>
      <xdr:spPr>
        <a:xfrm>
          <a:off x="1955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7196</xdr:rowOff>
    </xdr:from>
    <xdr:to>
      <xdr:col>2</xdr:col>
      <xdr:colOff>127000</xdr:colOff>
      <xdr:row>63</xdr:row>
      <xdr:rowOff>108796</xdr:rowOff>
    </xdr:to>
    <xdr:sp macro="" textlink="">
      <xdr:nvSpPr>
        <xdr:cNvPr id="157" name="円/楕円 156"/>
        <xdr:cNvSpPr/>
      </xdr:nvSpPr>
      <xdr:spPr>
        <a:xfrm>
          <a:off x="1397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93573</xdr:rowOff>
    </xdr:from>
    <xdr:ext cx="762000" cy="259045"/>
    <xdr:sp macro="" textlink="">
      <xdr:nvSpPr>
        <xdr:cNvPr id="158" name="テキスト ボックス 157"/>
        <xdr:cNvSpPr txBox="1"/>
      </xdr:nvSpPr>
      <xdr:spPr>
        <a:xfrm>
          <a:off x="1066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[419,909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類似団体平均に比べ同程度の水準を維持していたが、平成２１年度以降は徐々に決算額が増加しており、平成２３年度からは類似団体平均を下回ってしまっている状況である。人件費においては職員の若年齢化が年々図られていることから減少傾向にあるものの、近年は法改正に伴う対応業務委託料の増加による物件費の上昇や人口減少などの影響もあり、状況の改善には至っていない。今後も指定管理者制度の導入など経常的業務の委託化を進めるなど、更なるコストの低減を図る必要があ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151106</xdr:rowOff>
    </xdr:from>
    <xdr:to>
      <xdr:col>7</xdr:col>
      <xdr:colOff>152400</xdr:colOff>
      <xdr:row>88</xdr:row>
      <xdr:rowOff>52787</xdr:rowOff>
    </xdr:to>
    <xdr:cxnSp macro="">
      <xdr:nvCxnSpPr>
        <xdr:cNvPr id="187" name="直線コネクタ 186"/>
        <xdr:cNvCxnSpPr/>
      </xdr:nvCxnSpPr>
      <xdr:spPr>
        <a:xfrm flipV="1">
          <a:off x="4953000" y="13867106"/>
          <a:ext cx="0" cy="1273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24864</xdr:rowOff>
    </xdr:from>
    <xdr:ext cx="762000" cy="259045"/>
    <xdr:sp macro="" textlink="">
      <xdr:nvSpPr>
        <xdr:cNvPr id="188" name="人件費・物件費等の状況最小値テキスト"/>
        <xdr:cNvSpPr txBox="1"/>
      </xdr:nvSpPr>
      <xdr:spPr>
        <a:xfrm>
          <a:off x="5041900" y="151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3,331,259</a:t>
          </a:r>
          <a:endParaRPr kumimoji="1" lang="ja-JP" altLang="en-US" sz="1000" b="1">
            <a:latin typeface="ＭＳ Ｐゴシック"/>
          </a:endParaRPr>
        </a:p>
      </xdr:txBody>
    </xdr:sp>
    <xdr:clientData/>
  </xdr:oneCellAnchor>
  <xdr:twoCellAnchor>
    <xdr:from>
      <xdr:col>7</xdr:col>
      <xdr:colOff>63500</xdr:colOff>
      <xdr:row>88</xdr:row>
      <xdr:rowOff>52787</xdr:rowOff>
    </xdr:from>
    <xdr:to>
      <xdr:col>7</xdr:col>
      <xdr:colOff>241300</xdr:colOff>
      <xdr:row>88</xdr:row>
      <xdr:rowOff>52787</xdr:rowOff>
    </xdr:to>
    <xdr:cxnSp macro="">
      <xdr:nvCxnSpPr>
        <xdr:cNvPr id="189" name="直線コネクタ 188"/>
        <xdr:cNvCxnSpPr/>
      </xdr:nvCxnSpPr>
      <xdr:spPr>
        <a:xfrm>
          <a:off x="4864100" y="1514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66033</xdr:rowOff>
    </xdr:from>
    <xdr:ext cx="762000" cy="259045"/>
    <xdr:sp macro="" textlink="">
      <xdr:nvSpPr>
        <xdr:cNvPr id="190" name="人件費・物件費等の状況最大値テキスト"/>
        <xdr:cNvSpPr txBox="1"/>
      </xdr:nvSpPr>
      <xdr:spPr>
        <a:xfrm>
          <a:off x="5041900" y="1361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165,202</a:t>
          </a:r>
          <a:endParaRPr kumimoji="1" lang="ja-JP" altLang="en-US" sz="1000" b="1">
            <a:latin typeface="ＭＳ Ｐゴシック"/>
          </a:endParaRPr>
        </a:p>
      </xdr:txBody>
    </xdr:sp>
    <xdr:clientData/>
  </xdr:oneCellAnchor>
  <xdr:twoCellAnchor>
    <xdr:from>
      <xdr:col>7</xdr:col>
      <xdr:colOff>63500</xdr:colOff>
      <xdr:row>80</xdr:row>
      <xdr:rowOff>151106</xdr:rowOff>
    </xdr:from>
    <xdr:to>
      <xdr:col>7</xdr:col>
      <xdr:colOff>241300</xdr:colOff>
      <xdr:row>80</xdr:row>
      <xdr:rowOff>151106</xdr:rowOff>
    </xdr:to>
    <xdr:cxnSp macro="">
      <xdr:nvCxnSpPr>
        <xdr:cNvPr id="191" name="直線コネクタ 190"/>
        <xdr:cNvCxnSpPr/>
      </xdr:nvCxnSpPr>
      <xdr:spPr>
        <a:xfrm>
          <a:off x="4864100" y="1386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74961</xdr:rowOff>
    </xdr:from>
    <xdr:to>
      <xdr:col>7</xdr:col>
      <xdr:colOff>152400</xdr:colOff>
      <xdr:row>81</xdr:row>
      <xdr:rowOff>82090</xdr:rowOff>
    </xdr:to>
    <xdr:cxnSp macro="">
      <xdr:nvCxnSpPr>
        <xdr:cNvPr id="192" name="直線コネクタ 191"/>
        <xdr:cNvCxnSpPr/>
      </xdr:nvCxnSpPr>
      <xdr:spPr>
        <a:xfrm>
          <a:off x="4114800" y="13962411"/>
          <a:ext cx="838200" cy="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8882</xdr:rowOff>
    </xdr:from>
    <xdr:ext cx="762000" cy="259045"/>
    <xdr:sp macro="" textlink="">
      <xdr:nvSpPr>
        <xdr:cNvPr id="193" name="人件費・物件費等の状況平均値テキスト"/>
        <xdr:cNvSpPr txBox="1"/>
      </xdr:nvSpPr>
      <xdr:spPr>
        <a:xfrm>
          <a:off x="5041900" y="13724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161570</xdr:rowOff>
    </xdr:from>
    <xdr:to>
      <xdr:col>7</xdr:col>
      <xdr:colOff>203200</xdr:colOff>
      <xdr:row>81</xdr:row>
      <xdr:rowOff>91720</xdr:rowOff>
    </xdr:to>
    <xdr:sp macro="" textlink="">
      <xdr:nvSpPr>
        <xdr:cNvPr id="194" name="フローチャート : 判断 193"/>
        <xdr:cNvSpPr/>
      </xdr:nvSpPr>
      <xdr:spPr>
        <a:xfrm>
          <a:off x="4902200" y="138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63956</xdr:rowOff>
    </xdr:from>
    <xdr:to>
      <xdr:col>6</xdr:col>
      <xdr:colOff>0</xdr:colOff>
      <xdr:row>81</xdr:row>
      <xdr:rowOff>74961</xdr:rowOff>
    </xdr:to>
    <xdr:cxnSp macro="">
      <xdr:nvCxnSpPr>
        <xdr:cNvPr id="195" name="直線コネクタ 194"/>
        <xdr:cNvCxnSpPr/>
      </xdr:nvCxnSpPr>
      <xdr:spPr>
        <a:xfrm>
          <a:off x="3225800" y="13951406"/>
          <a:ext cx="889000" cy="1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170545</xdr:rowOff>
    </xdr:from>
    <xdr:to>
      <xdr:col>6</xdr:col>
      <xdr:colOff>50800</xdr:colOff>
      <xdr:row>81</xdr:row>
      <xdr:rowOff>100695</xdr:rowOff>
    </xdr:to>
    <xdr:sp macro="" textlink="">
      <xdr:nvSpPr>
        <xdr:cNvPr id="196" name="フローチャート : 判断 195"/>
        <xdr:cNvSpPr/>
      </xdr:nvSpPr>
      <xdr:spPr>
        <a:xfrm>
          <a:off x="4064000" y="1388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110872</xdr:rowOff>
    </xdr:from>
    <xdr:ext cx="736600" cy="259045"/>
    <xdr:sp macro="" textlink="">
      <xdr:nvSpPr>
        <xdr:cNvPr id="197" name="テキスト ボックス 196"/>
        <xdr:cNvSpPr txBox="1"/>
      </xdr:nvSpPr>
      <xdr:spPr>
        <a:xfrm>
          <a:off x="3733800" y="13655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56142</xdr:rowOff>
    </xdr:from>
    <xdr:to>
      <xdr:col>4</xdr:col>
      <xdr:colOff>482600</xdr:colOff>
      <xdr:row>81</xdr:row>
      <xdr:rowOff>63956</xdr:rowOff>
    </xdr:to>
    <xdr:cxnSp macro="">
      <xdr:nvCxnSpPr>
        <xdr:cNvPr id="198" name="直線コネクタ 197"/>
        <xdr:cNvCxnSpPr/>
      </xdr:nvCxnSpPr>
      <xdr:spPr>
        <a:xfrm>
          <a:off x="2336800" y="13943592"/>
          <a:ext cx="889000" cy="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8714</xdr:rowOff>
    </xdr:from>
    <xdr:to>
      <xdr:col>4</xdr:col>
      <xdr:colOff>533400</xdr:colOff>
      <xdr:row>81</xdr:row>
      <xdr:rowOff>110314</xdr:rowOff>
    </xdr:to>
    <xdr:sp macro="" textlink="">
      <xdr:nvSpPr>
        <xdr:cNvPr id="199" name="フローチャート : 判断 198"/>
        <xdr:cNvSpPr/>
      </xdr:nvSpPr>
      <xdr:spPr>
        <a:xfrm>
          <a:off x="3175000" y="13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120491</xdr:rowOff>
    </xdr:from>
    <xdr:ext cx="762000" cy="259045"/>
    <xdr:sp macro="" textlink="">
      <xdr:nvSpPr>
        <xdr:cNvPr id="200" name="テキスト ボックス 199"/>
        <xdr:cNvSpPr txBox="1"/>
      </xdr:nvSpPr>
      <xdr:spPr>
        <a:xfrm>
          <a:off x="2844800" y="1366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53395</xdr:rowOff>
    </xdr:from>
    <xdr:to>
      <xdr:col>3</xdr:col>
      <xdr:colOff>279400</xdr:colOff>
      <xdr:row>81</xdr:row>
      <xdr:rowOff>56142</xdr:rowOff>
    </xdr:to>
    <xdr:cxnSp macro="">
      <xdr:nvCxnSpPr>
        <xdr:cNvPr id="201" name="直線コネクタ 200"/>
        <xdr:cNvCxnSpPr/>
      </xdr:nvCxnSpPr>
      <xdr:spPr>
        <a:xfrm>
          <a:off x="1447800" y="13940845"/>
          <a:ext cx="889000" cy="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2243</xdr:rowOff>
    </xdr:from>
    <xdr:to>
      <xdr:col>3</xdr:col>
      <xdr:colOff>330200</xdr:colOff>
      <xdr:row>81</xdr:row>
      <xdr:rowOff>103843</xdr:rowOff>
    </xdr:to>
    <xdr:sp macro="" textlink="">
      <xdr:nvSpPr>
        <xdr:cNvPr id="202" name="フローチャート : 判断 201"/>
        <xdr:cNvSpPr/>
      </xdr:nvSpPr>
      <xdr:spPr>
        <a:xfrm>
          <a:off x="2286000" y="1388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114020</xdr:rowOff>
    </xdr:from>
    <xdr:ext cx="762000" cy="259045"/>
    <xdr:sp macro="" textlink="">
      <xdr:nvSpPr>
        <xdr:cNvPr id="203" name="テキスト ボックス 202"/>
        <xdr:cNvSpPr txBox="1"/>
      </xdr:nvSpPr>
      <xdr:spPr>
        <a:xfrm>
          <a:off x="1955800" y="13658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156322</xdr:rowOff>
    </xdr:from>
    <xdr:to>
      <xdr:col>2</xdr:col>
      <xdr:colOff>127000</xdr:colOff>
      <xdr:row>81</xdr:row>
      <xdr:rowOff>86472</xdr:rowOff>
    </xdr:to>
    <xdr:sp macro="" textlink="">
      <xdr:nvSpPr>
        <xdr:cNvPr id="204" name="フローチャート : 判断 203"/>
        <xdr:cNvSpPr/>
      </xdr:nvSpPr>
      <xdr:spPr>
        <a:xfrm>
          <a:off x="1397000" y="138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96649</xdr:rowOff>
    </xdr:from>
    <xdr:ext cx="762000" cy="259045"/>
    <xdr:sp macro="" textlink="">
      <xdr:nvSpPr>
        <xdr:cNvPr id="205" name="テキスト ボックス 204"/>
        <xdr:cNvSpPr txBox="1"/>
      </xdr:nvSpPr>
      <xdr:spPr>
        <a:xfrm>
          <a:off x="1066800" y="1364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31290</xdr:rowOff>
    </xdr:from>
    <xdr:to>
      <xdr:col>7</xdr:col>
      <xdr:colOff>203200</xdr:colOff>
      <xdr:row>81</xdr:row>
      <xdr:rowOff>132890</xdr:rowOff>
    </xdr:to>
    <xdr:sp macro="" textlink="">
      <xdr:nvSpPr>
        <xdr:cNvPr id="211" name="円/楕円 210"/>
        <xdr:cNvSpPr/>
      </xdr:nvSpPr>
      <xdr:spPr>
        <a:xfrm>
          <a:off x="4902200" y="1391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79567</xdr:rowOff>
    </xdr:from>
    <xdr:ext cx="762000" cy="259045"/>
    <xdr:sp macro="" textlink="">
      <xdr:nvSpPr>
        <xdr:cNvPr id="212" name="人件費・物件費等の状況該当値テキスト"/>
        <xdr:cNvSpPr txBox="1"/>
      </xdr:nvSpPr>
      <xdr:spPr>
        <a:xfrm>
          <a:off x="5041900" y="1396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419,909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24161</xdr:rowOff>
    </xdr:from>
    <xdr:to>
      <xdr:col>6</xdr:col>
      <xdr:colOff>50800</xdr:colOff>
      <xdr:row>81</xdr:row>
      <xdr:rowOff>125761</xdr:rowOff>
    </xdr:to>
    <xdr:sp macro="" textlink="">
      <xdr:nvSpPr>
        <xdr:cNvPr id="213" name="円/楕円 212"/>
        <xdr:cNvSpPr/>
      </xdr:nvSpPr>
      <xdr:spPr>
        <a:xfrm>
          <a:off x="4064000" y="1391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110538</xdr:rowOff>
    </xdr:from>
    <xdr:ext cx="736600" cy="259045"/>
    <xdr:sp macro="" textlink="">
      <xdr:nvSpPr>
        <xdr:cNvPr id="214" name="テキスト ボックス 213"/>
        <xdr:cNvSpPr txBox="1"/>
      </xdr:nvSpPr>
      <xdr:spPr>
        <a:xfrm>
          <a:off x="3733800" y="13997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402,185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13156</xdr:rowOff>
    </xdr:from>
    <xdr:to>
      <xdr:col>4</xdr:col>
      <xdr:colOff>533400</xdr:colOff>
      <xdr:row>81</xdr:row>
      <xdr:rowOff>114756</xdr:rowOff>
    </xdr:to>
    <xdr:sp macro="" textlink="">
      <xdr:nvSpPr>
        <xdr:cNvPr id="215" name="円/楕円 214"/>
        <xdr:cNvSpPr/>
      </xdr:nvSpPr>
      <xdr:spPr>
        <a:xfrm>
          <a:off x="3175000" y="1390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99533</xdr:rowOff>
    </xdr:from>
    <xdr:ext cx="762000" cy="259045"/>
    <xdr:sp macro="" textlink="">
      <xdr:nvSpPr>
        <xdr:cNvPr id="216" name="テキスト ボックス 215"/>
        <xdr:cNvSpPr txBox="1"/>
      </xdr:nvSpPr>
      <xdr:spPr>
        <a:xfrm>
          <a:off x="2844800" y="1398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374,817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5342</xdr:rowOff>
    </xdr:from>
    <xdr:to>
      <xdr:col>3</xdr:col>
      <xdr:colOff>330200</xdr:colOff>
      <xdr:row>81</xdr:row>
      <xdr:rowOff>106942</xdr:rowOff>
    </xdr:to>
    <xdr:sp macro="" textlink="">
      <xdr:nvSpPr>
        <xdr:cNvPr id="217" name="円/楕円 216"/>
        <xdr:cNvSpPr/>
      </xdr:nvSpPr>
      <xdr:spPr>
        <a:xfrm>
          <a:off x="2286000" y="1389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91719</xdr:rowOff>
    </xdr:from>
    <xdr:ext cx="762000" cy="259045"/>
    <xdr:sp macro="" textlink="">
      <xdr:nvSpPr>
        <xdr:cNvPr id="218" name="テキスト ボックス 217"/>
        <xdr:cNvSpPr txBox="1"/>
      </xdr:nvSpPr>
      <xdr:spPr>
        <a:xfrm>
          <a:off x="1955800" y="1397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355,388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2595</xdr:rowOff>
    </xdr:from>
    <xdr:to>
      <xdr:col>2</xdr:col>
      <xdr:colOff>127000</xdr:colOff>
      <xdr:row>81</xdr:row>
      <xdr:rowOff>104195</xdr:rowOff>
    </xdr:to>
    <xdr:sp macro="" textlink="">
      <xdr:nvSpPr>
        <xdr:cNvPr id="219" name="円/楕円 218"/>
        <xdr:cNvSpPr/>
      </xdr:nvSpPr>
      <xdr:spPr>
        <a:xfrm>
          <a:off x="1397000" y="1389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88972</xdr:rowOff>
    </xdr:from>
    <xdr:ext cx="762000" cy="259045"/>
    <xdr:sp macro="" textlink="">
      <xdr:nvSpPr>
        <xdr:cNvPr id="220" name="テキスト ボックス 219"/>
        <xdr:cNvSpPr txBox="1"/>
      </xdr:nvSpPr>
      <xdr:spPr>
        <a:xfrm>
          <a:off x="1066800" y="1397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348,558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国家公務員の人件費削減策の終了により従前の水準程度に戻っており、全国町村平均を下回っている。本町における人件費削減の取組みはすでに１０年以上も前から実施しており、今後も現水準を維持できる程度の人件費削減策を進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153036</xdr:rowOff>
    </xdr:from>
    <xdr:to>
      <xdr:col>24</xdr:col>
      <xdr:colOff>558800</xdr:colOff>
      <xdr:row>88</xdr:row>
      <xdr:rowOff>96520</xdr:rowOff>
    </xdr:to>
    <xdr:cxnSp macro="">
      <xdr:nvCxnSpPr>
        <xdr:cNvPr id="245" name="直線コネクタ 244"/>
        <xdr:cNvCxnSpPr/>
      </xdr:nvCxnSpPr>
      <xdr:spPr>
        <a:xfrm flipV="1">
          <a:off x="17018000" y="13869036"/>
          <a:ext cx="0" cy="1315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68597</xdr:rowOff>
    </xdr:from>
    <xdr:ext cx="762000" cy="259045"/>
    <xdr:sp macro="" textlink="">
      <xdr:nvSpPr>
        <xdr:cNvPr id="246" name="給与水準   （国との比較）最小値テキスト"/>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88</xdr:row>
      <xdr:rowOff>96520</xdr:rowOff>
    </xdr:from>
    <xdr:to>
      <xdr:col>24</xdr:col>
      <xdr:colOff>647700</xdr:colOff>
      <xdr:row>88</xdr:row>
      <xdr:rowOff>96520</xdr:rowOff>
    </xdr:to>
    <xdr:cxnSp macro="">
      <xdr:nvCxnSpPr>
        <xdr:cNvPr id="247" name="直線コネクタ 246"/>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67963</xdr:rowOff>
    </xdr:from>
    <xdr:ext cx="762000" cy="259045"/>
    <xdr:sp macro="" textlink="">
      <xdr:nvSpPr>
        <xdr:cNvPr id="248" name="給与水準   （国との比較）最大値テキスト"/>
        <xdr:cNvSpPr txBox="1"/>
      </xdr:nvSpPr>
      <xdr:spPr>
        <a:xfrm>
          <a:off x="17106900" y="13612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80</xdr:row>
      <xdr:rowOff>153036</xdr:rowOff>
    </xdr:from>
    <xdr:to>
      <xdr:col>24</xdr:col>
      <xdr:colOff>647700</xdr:colOff>
      <xdr:row>80</xdr:row>
      <xdr:rowOff>153036</xdr:rowOff>
    </xdr:to>
    <xdr:cxnSp macro="">
      <xdr:nvCxnSpPr>
        <xdr:cNvPr id="249" name="直線コネクタ 248"/>
        <xdr:cNvCxnSpPr/>
      </xdr:nvCxnSpPr>
      <xdr:spPr>
        <a:xfrm>
          <a:off x="16929100" y="13869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155893</xdr:rowOff>
    </xdr:from>
    <xdr:to>
      <xdr:col>24</xdr:col>
      <xdr:colOff>558800</xdr:colOff>
      <xdr:row>86</xdr:row>
      <xdr:rowOff>161925</xdr:rowOff>
    </xdr:to>
    <xdr:cxnSp macro="">
      <xdr:nvCxnSpPr>
        <xdr:cNvPr id="250" name="直線コネクタ 249"/>
        <xdr:cNvCxnSpPr/>
      </xdr:nvCxnSpPr>
      <xdr:spPr>
        <a:xfrm>
          <a:off x="16179800" y="1490059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121620</xdr:rowOff>
    </xdr:from>
    <xdr:ext cx="762000" cy="259045"/>
    <xdr:sp macro="" textlink="">
      <xdr:nvSpPr>
        <xdr:cNvPr id="251" name="給与水準   （国との比較）平均値テキスト"/>
        <xdr:cNvSpPr txBox="1"/>
      </xdr:nvSpPr>
      <xdr:spPr>
        <a:xfrm>
          <a:off x="17106900" y="14694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105093</xdr:rowOff>
    </xdr:from>
    <xdr:to>
      <xdr:col>24</xdr:col>
      <xdr:colOff>609600</xdr:colOff>
      <xdr:row>87</xdr:row>
      <xdr:rowOff>35243</xdr:rowOff>
    </xdr:to>
    <xdr:sp macro="" textlink="">
      <xdr:nvSpPr>
        <xdr:cNvPr id="252" name="フローチャート : 判断 251"/>
        <xdr:cNvSpPr/>
      </xdr:nvSpPr>
      <xdr:spPr>
        <a:xfrm>
          <a:off x="169672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155893</xdr:rowOff>
    </xdr:from>
    <xdr:to>
      <xdr:col>23</xdr:col>
      <xdr:colOff>406400</xdr:colOff>
      <xdr:row>87</xdr:row>
      <xdr:rowOff>44768</xdr:rowOff>
    </xdr:to>
    <xdr:cxnSp macro="">
      <xdr:nvCxnSpPr>
        <xdr:cNvPr id="253" name="直線コネクタ 252"/>
        <xdr:cNvCxnSpPr/>
      </xdr:nvCxnSpPr>
      <xdr:spPr>
        <a:xfrm flipV="1">
          <a:off x="15290800" y="1490059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86995</xdr:rowOff>
    </xdr:from>
    <xdr:to>
      <xdr:col>23</xdr:col>
      <xdr:colOff>457200</xdr:colOff>
      <xdr:row>87</xdr:row>
      <xdr:rowOff>17145</xdr:rowOff>
    </xdr:to>
    <xdr:sp macro="" textlink="">
      <xdr:nvSpPr>
        <xdr:cNvPr id="254" name="フローチャート : 判断 253"/>
        <xdr:cNvSpPr/>
      </xdr:nvSpPr>
      <xdr:spPr>
        <a:xfrm>
          <a:off x="16129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27322</xdr:rowOff>
    </xdr:from>
    <xdr:ext cx="736600" cy="259045"/>
    <xdr:sp macro="" textlink="">
      <xdr:nvSpPr>
        <xdr:cNvPr id="255" name="テキスト ボックス 254"/>
        <xdr:cNvSpPr txBox="1"/>
      </xdr:nvSpPr>
      <xdr:spPr>
        <a:xfrm>
          <a:off x="15798800" y="1460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44768</xdr:rowOff>
    </xdr:from>
    <xdr:to>
      <xdr:col>22</xdr:col>
      <xdr:colOff>203200</xdr:colOff>
      <xdr:row>89</xdr:row>
      <xdr:rowOff>33655</xdr:rowOff>
    </xdr:to>
    <xdr:cxnSp macro="">
      <xdr:nvCxnSpPr>
        <xdr:cNvPr id="256" name="直線コネクタ 255"/>
        <xdr:cNvCxnSpPr/>
      </xdr:nvCxnSpPr>
      <xdr:spPr>
        <a:xfrm flipV="1">
          <a:off x="14401800" y="14960918"/>
          <a:ext cx="889000" cy="33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32702</xdr:rowOff>
    </xdr:from>
    <xdr:to>
      <xdr:col>22</xdr:col>
      <xdr:colOff>254000</xdr:colOff>
      <xdr:row>86</xdr:row>
      <xdr:rowOff>134302</xdr:rowOff>
    </xdr:to>
    <xdr:sp macro="" textlink="">
      <xdr:nvSpPr>
        <xdr:cNvPr id="257" name="フローチャート : 判断 256"/>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144479</xdr:rowOff>
    </xdr:from>
    <xdr:ext cx="762000" cy="259045"/>
    <xdr:sp macro="" textlink="">
      <xdr:nvSpPr>
        <xdr:cNvPr id="258" name="テキスト ボックス 257"/>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33655</xdr:rowOff>
    </xdr:from>
    <xdr:to>
      <xdr:col>21</xdr:col>
      <xdr:colOff>0</xdr:colOff>
      <xdr:row>89</xdr:row>
      <xdr:rowOff>45720</xdr:rowOff>
    </xdr:to>
    <xdr:cxnSp macro="">
      <xdr:nvCxnSpPr>
        <xdr:cNvPr id="259" name="直線コネクタ 258"/>
        <xdr:cNvCxnSpPr/>
      </xdr:nvCxnSpPr>
      <xdr:spPr>
        <a:xfrm flipV="1">
          <a:off x="13512800" y="1529270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160338</xdr:rowOff>
    </xdr:from>
    <xdr:to>
      <xdr:col>21</xdr:col>
      <xdr:colOff>50800</xdr:colOff>
      <xdr:row>89</xdr:row>
      <xdr:rowOff>90488</xdr:rowOff>
    </xdr:to>
    <xdr:sp macro="" textlink="">
      <xdr:nvSpPr>
        <xdr:cNvPr id="260" name="フローチャート : 判断 259"/>
        <xdr:cNvSpPr/>
      </xdr:nvSpPr>
      <xdr:spPr>
        <a:xfrm>
          <a:off x="14351000" y="1524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75265</xdr:rowOff>
    </xdr:from>
    <xdr:ext cx="762000" cy="259045"/>
    <xdr:sp macro="" textlink="">
      <xdr:nvSpPr>
        <xdr:cNvPr id="261" name="テキスト ボックス 260"/>
        <xdr:cNvSpPr txBox="1"/>
      </xdr:nvSpPr>
      <xdr:spPr>
        <a:xfrm>
          <a:off x="14020800" y="153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148273</xdr:rowOff>
    </xdr:from>
    <xdr:to>
      <xdr:col>19</xdr:col>
      <xdr:colOff>533400</xdr:colOff>
      <xdr:row>89</xdr:row>
      <xdr:rowOff>78423</xdr:rowOff>
    </xdr:to>
    <xdr:sp macro="" textlink="">
      <xdr:nvSpPr>
        <xdr:cNvPr id="262" name="フローチャート : 判断 261"/>
        <xdr:cNvSpPr/>
      </xdr:nvSpPr>
      <xdr:spPr>
        <a:xfrm>
          <a:off x="13462000" y="1523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88600</xdr:rowOff>
    </xdr:from>
    <xdr:ext cx="762000" cy="259045"/>
    <xdr:sp macro="" textlink="">
      <xdr:nvSpPr>
        <xdr:cNvPr id="263" name="テキスト ボックス 262"/>
        <xdr:cNvSpPr txBox="1"/>
      </xdr:nvSpPr>
      <xdr:spPr>
        <a:xfrm>
          <a:off x="13131800" y="15004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111125</xdr:rowOff>
    </xdr:from>
    <xdr:to>
      <xdr:col>24</xdr:col>
      <xdr:colOff>609600</xdr:colOff>
      <xdr:row>87</xdr:row>
      <xdr:rowOff>41275</xdr:rowOff>
    </xdr:to>
    <xdr:sp macro="" textlink="">
      <xdr:nvSpPr>
        <xdr:cNvPr id="269" name="円/楕円 268"/>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83202</xdr:rowOff>
    </xdr:from>
    <xdr:ext cx="762000" cy="259045"/>
    <xdr:sp macro="" textlink="">
      <xdr:nvSpPr>
        <xdr:cNvPr id="270" name="給与水準   （国との比較）該当値テキスト"/>
        <xdr:cNvSpPr txBox="1"/>
      </xdr:nvSpPr>
      <xdr:spPr>
        <a:xfrm>
          <a:off x="17106900" y="148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105093</xdr:rowOff>
    </xdr:from>
    <xdr:to>
      <xdr:col>23</xdr:col>
      <xdr:colOff>457200</xdr:colOff>
      <xdr:row>87</xdr:row>
      <xdr:rowOff>35243</xdr:rowOff>
    </xdr:to>
    <xdr:sp macro="" textlink="">
      <xdr:nvSpPr>
        <xdr:cNvPr id="271" name="円/楕円 270"/>
        <xdr:cNvSpPr/>
      </xdr:nvSpPr>
      <xdr:spPr>
        <a:xfrm>
          <a:off x="16129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20020</xdr:rowOff>
    </xdr:from>
    <xdr:ext cx="736600" cy="259045"/>
    <xdr:sp macro="" textlink="">
      <xdr:nvSpPr>
        <xdr:cNvPr id="272" name="テキスト ボックス 271"/>
        <xdr:cNvSpPr txBox="1"/>
      </xdr:nvSpPr>
      <xdr:spPr>
        <a:xfrm>
          <a:off x="15798800" y="14936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165418</xdr:rowOff>
    </xdr:from>
    <xdr:to>
      <xdr:col>22</xdr:col>
      <xdr:colOff>254000</xdr:colOff>
      <xdr:row>87</xdr:row>
      <xdr:rowOff>95568</xdr:rowOff>
    </xdr:to>
    <xdr:sp macro="" textlink="">
      <xdr:nvSpPr>
        <xdr:cNvPr id="273" name="円/楕円 272"/>
        <xdr:cNvSpPr/>
      </xdr:nvSpPr>
      <xdr:spPr>
        <a:xfrm>
          <a:off x="15240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80345</xdr:rowOff>
    </xdr:from>
    <xdr:ext cx="762000" cy="259045"/>
    <xdr:sp macro="" textlink="">
      <xdr:nvSpPr>
        <xdr:cNvPr id="274" name="テキスト ボックス 273"/>
        <xdr:cNvSpPr txBox="1"/>
      </xdr:nvSpPr>
      <xdr:spPr>
        <a:xfrm>
          <a:off x="14909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154305</xdr:rowOff>
    </xdr:from>
    <xdr:to>
      <xdr:col>21</xdr:col>
      <xdr:colOff>50800</xdr:colOff>
      <xdr:row>89</xdr:row>
      <xdr:rowOff>84455</xdr:rowOff>
    </xdr:to>
    <xdr:sp macro="" textlink="">
      <xdr:nvSpPr>
        <xdr:cNvPr id="275" name="円/楕円 274"/>
        <xdr:cNvSpPr/>
      </xdr:nvSpPr>
      <xdr:spPr>
        <a:xfrm>
          <a:off x="14351000" y="1524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94632</xdr:rowOff>
    </xdr:from>
    <xdr:ext cx="762000" cy="259045"/>
    <xdr:sp macro="" textlink="">
      <xdr:nvSpPr>
        <xdr:cNvPr id="276" name="テキスト ボックス 275"/>
        <xdr:cNvSpPr txBox="1"/>
      </xdr:nvSpPr>
      <xdr:spPr>
        <a:xfrm>
          <a:off x="14020800" y="1501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166370</xdr:rowOff>
    </xdr:from>
    <xdr:to>
      <xdr:col>19</xdr:col>
      <xdr:colOff>533400</xdr:colOff>
      <xdr:row>89</xdr:row>
      <xdr:rowOff>96520</xdr:rowOff>
    </xdr:to>
    <xdr:sp macro="" textlink="">
      <xdr:nvSpPr>
        <xdr:cNvPr id="277" name="円/楕円 276"/>
        <xdr:cNvSpPr/>
      </xdr:nvSpPr>
      <xdr:spPr>
        <a:xfrm>
          <a:off x="13462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81297</xdr:rowOff>
    </xdr:from>
    <xdr:ext cx="762000" cy="259045"/>
    <xdr:sp macro="" textlink="">
      <xdr:nvSpPr>
        <xdr:cNvPr id="278" name="テキスト ボックス 277"/>
        <xdr:cNvSpPr txBox="1"/>
      </xdr:nvSpPr>
      <xdr:spPr>
        <a:xfrm>
          <a:off x="13131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定年退職者の不補充や新規採用の抑制、民間委託の推進等により、類似団体平均とほぼ同程度の水準を維持してきたところであるが、平成２４年度において本町運営の病院を診療所化したことに伴い、公営企業事業職員が一般職員となったために職員数が増加し数値が悪化したものである。人口は減少傾向だが多様化する行政ニーズに対応できる必要最低限の職員数を見極め、より適切な定員管理に努める。</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76672</xdr:rowOff>
    </xdr:from>
    <xdr:to>
      <xdr:col>24</xdr:col>
      <xdr:colOff>558800</xdr:colOff>
      <xdr:row>67</xdr:row>
      <xdr:rowOff>38070</xdr:rowOff>
    </xdr:to>
    <xdr:cxnSp macro="">
      <xdr:nvCxnSpPr>
        <xdr:cNvPr id="309" name="直線コネクタ 308"/>
        <xdr:cNvCxnSpPr/>
      </xdr:nvCxnSpPr>
      <xdr:spPr>
        <a:xfrm flipV="1">
          <a:off x="17018000" y="10020772"/>
          <a:ext cx="0" cy="1504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10147</xdr:rowOff>
    </xdr:from>
    <xdr:ext cx="762000" cy="259045"/>
    <xdr:sp macro="" textlink="">
      <xdr:nvSpPr>
        <xdr:cNvPr id="310" name="定員管理の状況最小値テキスト"/>
        <xdr:cNvSpPr txBox="1"/>
      </xdr:nvSpPr>
      <xdr:spPr>
        <a:xfrm>
          <a:off x="17106900" y="1149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138.55</a:t>
          </a:r>
          <a:endParaRPr kumimoji="1" lang="ja-JP" altLang="en-US" sz="1000" b="1">
            <a:latin typeface="ＭＳ Ｐゴシック"/>
          </a:endParaRPr>
        </a:p>
      </xdr:txBody>
    </xdr:sp>
    <xdr:clientData/>
  </xdr:oneCellAnchor>
  <xdr:twoCellAnchor>
    <xdr:from>
      <xdr:col>24</xdr:col>
      <xdr:colOff>469900</xdr:colOff>
      <xdr:row>67</xdr:row>
      <xdr:rowOff>38070</xdr:rowOff>
    </xdr:from>
    <xdr:to>
      <xdr:col>24</xdr:col>
      <xdr:colOff>647700</xdr:colOff>
      <xdr:row>67</xdr:row>
      <xdr:rowOff>38070</xdr:rowOff>
    </xdr:to>
    <xdr:cxnSp macro="">
      <xdr:nvCxnSpPr>
        <xdr:cNvPr id="311" name="直線コネクタ 310"/>
        <xdr:cNvCxnSpPr/>
      </xdr:nvCxnSpPr>
      <xdr:spPr>
        <a:xfrm>
          <a:off x="16929100" y="1152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163049</xdr:rowOff>
    </xdr:from>
    <xdr:ext cx="762000" cy="259045"/>
    <xdr:sp macro="" textlink="">
      <xdr:nvSpPr>
        <xdr:cNvPr id="312" name="定員管理の状況最大値テキスト"/>
        <xdr:cNvSpPr txBox="1"/>
      </xdr:nvSpPr>
      <xdr:spPr>
        <a:xfrm>
          <a:off x="17106900" y="97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24</xdr:col>
      <xdr:colOff>469900</xdr:colOff>
      <xdr:row>58</xdr:row>
      <xdr:rowOff>76672</xdr:rowOff>
    </xdr:from>
    <xdr:to>
      <xdr:col>24</xdr:col>
      <xdr:colOff>647700</xdr:colOff>
      <xdr:row>58</xdr:row>
      <xdr:rowOff>76672</xdr:rowOff>
    </xdr:to>
    <xdr:cxnSp macro="">
      <xdr:nvCxnSpPr>
        <xdr:cNvPr id="313" name="直線コネクタ 312"/>
        <xdr:cNvCxnSpPr/>
      </xdr:nvCxnSpPr>
      <xdr:spPr>
        <a:xfrm>
          <a:off x="16929100" y="100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89299</xdr:rowOff>
    </xdr:from>
    <xdr:to>
      <xdr:col>24</xdr:col>
      <xdr:colOff>558800</xdr:colOff>
      <xdr:row>59</xdr:row>
      <xdr:rowOff>93895</xdr:rowOff>
    </xdr:to>
    <xdr:cxnSp macro="">
      <xdr:nvCxnSpPr>
        <xdr:cNvPr id="314" name="直線コネクタ 313"/>
        <xdr:cNvCxnSpPr/>
      </xdr:nvCxnSpPr>
      <xdr:spPr>
        <a:xfrm>
          <a:off x="16179800" y="10204849"/>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147421</xdr:rowOff>
    </xdr:from>
    <xdr:ext cx="762000" cy="259045"/>
    <xdr:sp macro="" textlink="">
      <xdr:nvSpPr>
        <xdr:cNvPr id="315" name="定員管理の状況平均値テキスト"/>
        <xdr:cNvSpPr txBox="1"/>
      </xdr:nvSpPr>
      <xdr:spPr>
        <a:xfrm>
          <a:off x="17106900" y="99200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24</xdr:col>
      <xdr:colOff>508000</xdr:colOff>
      <xdr:row>58</xdr:row>
      <xdr:rowOff>130894</xdr:rowOff>
    </xdr:from>
    <xdr:to>
      <xdr:col>24</xdr:col>
      <xdr:colOff>609600</xdr:colOff>
      <xdr:row>59</xdr:row>
      <xdr:rowOff>61044</xdr:rowOff>
    </xdr:to>
    <xdr:sp macro="" textlink="">
      <xdr:nvSpPr>
        <xdr:cNvPr id="316" name="フローチャート : 判断 315"/>
        <xdr:cNvSpPr/>
      </xdr:nvSpPr>
      <xdr:spPr>
        <a:xfrm>
          <a:off x="169672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84933</xdr:rowOff>
    </xdr:from>
    <xdr:to>
      <xdr:col>23</xdr:col>
      <xdr:colOff>406400</xdr:colOff>
      <xdr:row>59</xdr:row>
      <xdr:rowOff>89299</xdr:rowOff>
    </xdr:to>
    <xdr:cxnSp macro="">
      <xdr:nvCxnSpPr>
        <xdr:cNvPr id="317" name="直線コネクタ 316"/>
        <xdr:cNvCxnSpPr/>
      </xdr:nvCxnSpPr>
      <xdr:spPr>
        <a:xfrm>
          <a:off x="15290800" y="10200483"/>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137444</xdr:rowOff>
    </xdr:from>
    <xdr:to>
      <xdr:col>23</xdr:col>
      <xdr:colOff>457200</xdr:colOff>
      <xdr:row>59</xdr:row>
      <xdr:rowOff>67594</xdr:rowOff>
    </xdr:to>
    <xdr:sp macro="" textlink="">
      <xdr:nvSpPr>
        <xdr:cNvPr id="318" name="フローチャート : 判断 317"/>
        <xdr:cNvSpPr/>
      </xdr:nvSpPr>
      <xdr:spPr>
        <a:xfrm>
          <a:off x="16129000" y="1008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77771</xdr:rowOff>
    </xdr:from>
    <xdr:ext cx="736600" cy="259045"/>
    <xdr:sp macro="" textlink="">
      <xdr:nvSpPr>
        <xdr:cNvPr id="319" name="テキスト ボックス 318"/>
        <xdr:cNvSpPr txBox="1"/>
      </xdr:nvSpPr>
      <xdr:spPr>
        <a:xfrm>
          <a:off x="15798800" y="9850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84933</xdr:rowOff>
    </xdr:from>
    <xdr:to>
      <xdr:col>22</xdr:col>
      <xdr:colOff>203200</xdr:colOff>
      <xdr:row>59</xdr:row>
      <xdr:rowOff>85967</xdr:rowOff>
    </xdr:to>
    <xdr:cxnSp macro="">
      <xdr:nvCxnSpPr>
        <xdr:cNvPr id="320" name="直線コネクタ 319"/>
        <xdr:cNvCxnSpPr/>
      </xdr:nvCxnSpPr>
      <xdr:spPr>
        <a:xfrm flipV="1">
          <a:off x="14401800" y="10200483"/>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138133</xdr:rowOff>
    </xdr:from>
    <xdr:to>
      <xdr:col>22</xdr:col>
      <xdr:colOff>254000</xdr:colOff>
      <xdr:row>59</xdr:row>
      <xdr:rowOff>68283</xdr:rowOff>
    </xdr:to>
    <xdr:sp macro="" textlink="">
      <xdr:nvSpPr>
        <xdr:cNvPr id="321" name="フローチャート : 判断 320"/>
        <xdr:cNvSpPr/>
      </xdr:nvSpPr>
      <xdr:spPr>
        <a:xfrm>
          <a:off x="15240000" y="100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78460</xdr:rowOff>
    </xdr:from>
    <xdr:ext cx="762000" cy="259045"/>
    <xdr:sp macro="" textlink="">
      <xdr:nvSpPr>
        <xdr:cNvPr id="322" name="テキスト ボックス 321"/>
        <xdr:cNvSpPr txBox="1"/>
      </xdr:nvSpPr>
      <xdr:spPr>
        <a:xfrm>
          <a:off x="14909800" y="985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22769</xdr:rowOff>
    </xdr:from>
    <xdr:to>
      <xdr:col>21</xdr:col>
      <xdr:colOff>0</xdr:colOff>
      <xdr:row>59</xdr:row>
      <xdr:rowOff>85967</xdr:rowOff>
    </xdr:to>
    <xdr:cxnSp macro="">
      <xdr:nvCxnSpPr>
        <xdr:cNvPr id="323" name="直線コネクタ 322"/>
        <xdr:cNvCxnSpPr/>
      </xdr:nvCxnSpPr>
      <xdr:spPr>
        <a:xfrm>
          <a:off x="13512800" y="10138319"/>
          <a:ext cx="889000" cy="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136410</xdr:rowOff>
    </xdr:from>
    <xdr:to>
      <xdr:col>21</xdr:col>
      <xdr:colOff>50800</xdr:colOff>
      <xdr:row>59</xdr:row>
      <xdr:rowOff>66560</xdr:rowOff>
    </xdr:to>
    <xdr:sp macro="" textlink="">
      <xdr:nvSpPr>
        <xdr:cNvPr id="324" name="フローチャート : 判断 323"/>
        <xdr:cNvSpPr/>
      </xdr:nvSpPr>
      <xdr:spPr>
        <a:xfrm>
          <a:off x="14351000" y="1008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76737</xdr:rowOff>
    </xdr:from>
    <xdr:ext cx="762000" cy="259045"/>
    <xdr:sp macro="" textlink="">
      <xdr:nvSpPr>
        <xdr:cNvPr id="325" name="テキスト ボックス 324"/>
        <xdr:cNvSpPr txBox="1"/>
      </xdr:nvSpPr>
      <xdr:spPr>
        <a:xfrm>
          <a:off x="14020800" y="984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134112</xdr:rowOff>
    </xdr:from>
    <xdr:to>
      <xdr:col>19</xdr:col>
      <xdr:colOff>533400</xdr:colOff>
      <xdr:row>59</xdr:row>
      <xdr:rowOff>64262</xdr:rowOff>
    </xdr:to>
    <xdr:sp macro="" textlink="">
      <xdr:nvSpPr>
        <xdr:cNvPr id="326" name="フローチャート : 判断 325"/>
        <xdr:cNvSpPr/>
      </xdr:nvSpPr>
      <xdr:spPr>
        <a:xfrm>
          <a:off x="13462000" y="10078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74439</xdr:rowOff>
    </xdr:from>
    <xdr:ext cx="762000" cy="259045"/>
    <xdr:sp macro="" textlink="">
      <xdr:nvSpPr>
        <xdr:cNvPr id="327" name="テキスト ボックス 326"/>
        <xdr:cNvSpPr txBox="1"/>
      </xdr:nvSpPr>
      <xdr:spPr>
        <a:xfrm>
          <a:off x="13131800" y="984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43095</xdr:rowOff>
    </xdr:from>
    <xdr:to>
      <xdr:col>24</xdr:col>
      <xdr:colOff>609600</xdr:colOff>
      <xdr:row>59</xdr:row>
      <xdr:rowOff>144695</xdr:rowOff>
    </xdr:to>
    <xdr:sp macro="" textlink="">
      <xdr:nvSpPr>
        <xdr:cNvPr id="333" name="円/楕円 332"/>
        <xdr:cNvSpPr/>
      </xdr:nvSpPr>
      <xdr:spPr>
        <a:xfrm>
          <a:off x="16967200" y="101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15172</xdr:rowOff>
    </xdr:from>
    <xdr:ext cx="762000" cy="259045"/>
    <xdr:sp macro="" textlink="">
      <xdr:nvSpPr>
        <xdr:cNvPr id="334" name="定員管理の状況該当値テキスト"/>
        <xdr:cNvSpPr txBox="1"/>
      </xdr:nvSpPr>
      <xdr:spPr>
        <a:xfrm>
          <a:off x="17106900" y="1013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38499</xdr:rowOff>
    </xdr:from>
    <xdr:to>
      <xdr:col>23</xdr:col>
      <xdr:colOff>457200</xdr:colOff>
      <xdr:row>59</xdr:row>
      <xdr:rowOff>140099</xdr:rowOff>
    </xdr:to>
    <xdr:sp macro="" textlink="">
      <xdr:nvSpPr>
        <xdr:cNvPr id="335" name="円/楕円 334"/>
        <xdr:cNvSpPr/>
      </xdr:nvSpPr>
      <xdr:spPr>
        <a:xfrm>
          <a:off x="16129000" y="1015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124876</xdr:rowOff>
    </xdr:from>
    <xdr:ext cx="736600" cy="259045"/>
    <xdr:sp macro="" textlink="">
      <xdr:nvSpPr>
        <xdr:cNvPr id="336" name="テキスト ボックス 335"/>
        <xdr:cNvSpPr txBox="1"/>
      </xdr:nvSpPr>
      <xdr:spPr>
        <a:xfrm>
          <a:off x="15798800" y="1024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34133</xdr:rowOff>
    </xdr:from>
    <xdr:to>
      <xdr:col>22</xdr:col>
      <xdr:colOff>254000</xdr:colOff>
      <xdr:row>59</xdr:row>
      <xdr:rowOff>135733</xdr:rowOff>
    </xdr:to>
    <xdr:sp macro="" textlink="">
      <xdr:nvSpPr>
        <xdr:cNvPr id="337" name="円/楕円 336"/>
        <xdr:cNvSpPr/>
      </xdr:nvSpPr>
      <xdr:spPr>
        <a:xfrm>
          <a:off x="15240000" y="1014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120510</xdr:rowOff>
    </xdr:from>
    <xdr:ext cx="762000" cy="259045"/>
    <xdr:sp macro="" textlink="">
      <xdr:nvSpPr>
        <xdr:cNvPr id="338" name="テキスト ボックス 337"/>
        <xdr:cNvSpPr txBox="1"/>
      </xdr:nvSpPr>
      <xdr:spPr>
        <a:xfrm>
          <a:off x="14909800" y="1023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35167</xdr:rowOff>
    </xdr:from>
    <xdr:to>
      <xdr:col>21</xdr:col>
      <xdr:colOff>50800</xdr:colOff>
      <xdr:row>59</xdr:row>
      <xdr:rowOff>136767</xdr:rowOff>
    </xdr:to>
    <xdr:sp macro="" textlink="">
      <xdr:nvSpPr>
        <xdr:cNvPr id="339" name="円/楕円 338"/>
        <xdr:cNvSpPr/>
      </xdr:nvSpPr>
      <xdr:spPr>
        <a:xfrm>
          <a:off x="14351000" y="1015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121544</xdr:rowOff>
    </xdr:from>
    <xdr:ext cx="762000" cy="259045"/>
    <xdr:sp macro="" textlink="">
      <xdr:nvSpPr>
        <xdr:cNvPr id="340" name="テキスト ボックス 339"/>
        <xdr:cNvSpPr txBox="1"/>
      </xdr:nvSpPr>
      <xdr:spPr>
        <a:xfrm>
          <a:off x="14020800" y="10237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23.35</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143419</xdr:rowOff>
    </xdr:from>
    <xdr:to>
      <xdr:col>19</xdr:col>
      <xdr:colOff>533400</xdr:colOff>
      <xdr:row>59</xdr:row>
      <xdr:rowOff>73569</xdr:rowOff>
    </xdr:to>
    <xdr:sp macro="" textlink="">
      <xdr:nvSpPr>
        <xdr:cNvPr id="341" name="円/楕円 340"/>
        <xdr:cNvSpPr/>
      </xdr:nvSpPr>
      <xdr:spPr>
        <a:xfrm>
          <a:off x="13462000" y="1008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58346</xdr:rowOff>
    </xdr:from>
    <xdr:ext cx="762000" cy="259045"/>
    <xdr:sp macro="" textlink="">
      <xdr:nvSpPr>
        <xdr:cNvPr id="342" name="テキスト ボックス 341"/>
        <xdr:cNvSpPr txBox="1"/>
      </xdr:nvSpPr>
      <xdr:spPr>
        <a:xfrm>
          <a:off x="13131800" y="1017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近年は起債抑制や市場金利の低下により継続して低下していた中、平成２７年度においては大型建設事業等実施に係る借入起債の元金償還開始により比率の上昇が見込まれる状況であったが、固定資産税の大幅増により標準財政規模が２，８３４百万円へと大きく増加（前年比４６５百万円増）したことから逆に比率が低下することとなった。今後も地方債発行額の上限枠設定などにより、引き続き水準を抑えるよう努め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9" name="直線コネクタ 35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0" name="テキスト ボックス 35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3" name="直線コネクタ 36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4" name="テキスト ボックス 36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77153</xdr:rowOff>
    </xdr:to>
    <xdr:cxnSp macro="">
      <xdr:nvCxnSpPr>
        <xdr:cNvPr id="367" name="直線コネクタ 366"/>
        <xdr:cNvCxnSpPr/>
      </xdr:nvCxnSpPr>
      <xdr:spPr>
        <a:xfrm flipV="1">
          <a:off x="17018000" y="6206808"/>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49230</xdr:rowOff>
    </xdr:from>
    <xdr:ext cx="762000" cy="259045"/>
    <xdr:sp macro="" textlink="">
      <xdr:nvSpPr>
        <xdr:cNvPr id="368" name="公債費負担の状況最小値テキスト"/>
        <xdr:cNvSpPr txBox="1"/>
      </xdr:nvSpPr>
      <xdr:spPr>
        <a:xfrm>
          <a:off x="17106900" y="742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77153</xdr:rowOff>
    </xdr:from>
    <xdr:to>
      <xdr:col>24</xdr:col>
      <xdr:colOff>647700</xdr:colOff>
      <xdr:row>43</xdr:row>
      <xdr:rowOff>77153</xdr:rowOff>
    </xdr:to>
    <xdr:cxnSp macro="">
      <xdr:nvCxnSpPr>
        <xdr:cNvPr id="369" name="直線コネクタ 368"/>
        <xdr:cNvCxnSpPr/>
      </xdr:nvCxnSpPr>
      <xdr:spPr>
        <a:xfrm>
          <a:off x="16929100" y="74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70" name="公債費負担の状況最大値テキスト"/>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71" name="直線コネクタ 370"/>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99378</xdr:rowOff>
    </xdr:from>
    <xdr:to>
      <xdr:col>24</xdr:col>
      <xdr:colOff>558800</xdr:colOff>
      <xdr:row>39</xdr:row>
      <xdr:rowOff>129540</xdr:rowOff>
    </xdr:to>
    <xdr:cxnSp macro="">
      <xdr:nvCxnSpPr>
        <xdr:cNvPr id="372" name="直線コネクタ 371"/>
        <xdr:cNvCxnSpPr/>
      </xdr:nvCxnSpPr>
      <xdr:spPr>
        <a:xfrm flipV="1">
          <a:off x="16179800" y="6785928"/>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50817</xdr:rowOff>
    </xdr:from>
    <xdr:ext cx="762000" cy="259045"/>
    <xdr:sp macro="" textlink="">
      <xdr:nvSpPr>
        <xdr:cNvPr id="373" name="公債費負担の状況平均値テキスト"/>
        <xdr:cNvSpPr txBox="1"/>
      </xdr:nvSpPr>
      <xdr:spPr>
        <a:xfrm>
          <a:off x="17106900" y="673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4" name="フローチャート : 判断 373"/>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129540</xdr:rowOff>
    </xdr:from>
    <xdr:to>
      <xdr:col>23</xdr:col>
      <xdr:colOff>406400</xdr:colOff>
      <xdr:row>40</xdr:row>
      <xdr:rowOff>318</xdr:rowOff>
    </xdr:to>
    <xdr:cxnSp macro="">
      <xdr:nvCxnSpPr>
        <xdr:cNvPr id="375" name="直線コネクタ 374"/>
        <xdr:cNvCxnSpPr/>
      </xdr:nvCxnSpPr>
      <xdr:spPr>
        <a:xfrm flipV="1">
          <a:off x="15290800" y="681609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60643</xdr:rowOff>
    </xdr:from>
    <xdr:to>
      <xdr:col>23</xdr:col>
      <xdr:colOff>457200</xdr:colOff>
      <xdr:row>39</xdr:row>
      <xdr:rowOff>162243</xdr:rowOff>
    </xdr:to>
    <xdr:sp macro="" textlink="">
      <xdr:nvSpPr>
        <xdr:cNvPr id="376" name="フローチャート : 判断 375"/>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970</xdr:rowOff>
    </xdr:from>
    <xdr:ext cx="736600" cy="259045"/>
    <xdr:sp macro="" textlink="">
      <xdr:nvSpPr>
        <xdr:cNvPr id="377" name="テキスト ボックス 376"/>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318</xdr:rowOff>
    </xdr:from>
    <xdr:to>
      <xdr:col>22</xdr:col>
      <xdr:colOff>203200</xdr:colOff>
      <xdr:row>40</xdr:row>
      <xdr:rowOff>66675</xdr:rowOff>
    </xdr:to>
    <xdr:cxnSp macro="">
      <xdr:nvCxnSpPr>
        <xdr:cNvPr id="378" name="直線コネクタ 377"/>
        <xdr:cNvCxnSpPr/>
      </xdr:nvCxnSpPr>
      <xdr:spPr>
        <a:xfrm flipV="1">
          <a:off x="14401800" y="685831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79" name="フローチャート : 判断 378"/>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61295</xdr:rowOff>
    </xdr:from>
    <xdr:ext cx="762000" cy="259045"/>
    <xdr:sp macro="" textlink="">
      <xdr:nvSpPr>
        <xdr:cNvPr id="380" name="テキスト ボックス 379"/>
        <xdr:cNvSpPr txBox="1"/>
      </xdr:nvSpPr>
      <xdr:spPr>
        <a:xfrm>
          <a:off x="14909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66675</xdr:rowOff>
    </xdr:from>
    <xdr:to>
      <xdr:col>21</xdr:col>
      <xdr:colOff>0</xdr:colOff>
      <xdr:row>40</xdr:row>
      <xdr:rowOff>151130</xdr:rowOff>
    </xdr:to>
    <xdr:cxnSp macro="">
      <xdr:nvCxnSpPr>
        <xdr:cNvPr id="381" name="直線コネクタ 380"/>
        <xdr:cNvCxnSpPr/>
      </xdr:nvCxnSpPr>
      <xdr:spPr>
        <a:xfrm flipV="1">
          <a:off x="13512800" y="692467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2" name="フローチャート : 判断 381"/>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97490</xdr:rowOff>
    </xdr:from>
    <xdr:ext cx="762000" cy="259045"/>
    <xdr:sp macro="" textlink="">
      <xdr:nvSpPr>
        <xdr:cNvPr id="383" name="テキスト ボックス 382"/>
        <xdr:cNvSpPr txBox="1"/>
      </xdr:nvSpPr>
      <xdr:spPr>
        <a:xfrm>
          <a:off x="14020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40005</xdr:rowOff>
    </xdr:from>
    <xdr:to>
      <xdr:col>19</xdr:col>
      <xdr:colOff>533400</xdr:colOff>
      <xdr:row>40</xdr:row>
      <xdr:rowOff>141605</xdr:rowOff>
    </xdr:to>
    <xdr:sp macro="" textlink="">
      <xdr:nvSpPr>
        <xdr:cNvPr id="384" name="フローチャート : 判断 383"/>
        <xdr:cNvSpPr/>
      </xdr:nvSpPr>
      <xdr:spPr>
        <a:xfrm>
          <a:off x="13462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151782</xdr:rowOff>
    </xdr:from>
    <xdr:ext cx="762000" cy="259045"/>
    <xdr:sp macro="" textlink="">
      <xdr:nvSpPr>
        <xdr:cNvPr id="385" name="テキスト ボックス 384"/>
        <xdr:cNvSpPr txBox="1"/>
      </xdr:nvSpPr>
      <xdr:spPr>
        <a:xfrm>
          <a:off x="13131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48578</xdr:rowOff>
    </xdr:from>
    <xdr:to>
      <xdr:col>24</xdr:col>
      <xdr:colOff>609600</xdr:colOff>
      <xdr:row>39</xdr:row>
      <xdr:rowOff>150178</xdr:rowOff>
    </xdr:to>
    <xdr:sp macro="" textlink="">
      <xdr:nvSpPr>
        <xdr:cNvPr id="391" name="円/楕円 390"/>
        <xdr:cNvSpPr/>
      </xdr:nvSpPr>
      <xdr:spPr>
        <a:xfrm>
          <a:off x="16967200" y="67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65105</xdr:rowOff>
    </xdr:from>
    <xdr:ext cx="762000" cy="259045"/>
    <xdr:sp macro="" textlink="">
      <xdr:nvSpPr>
        <xdr:cNvPr id="392" name="公債費負担の状況該当値テキスト"/>
        <xdr:cNvSpPr txBox="1"/>
      </xdr:nvSpPr>
      <xdr:spPr>
        <a:xfrm>
          <a:off x="17106900" y="65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78740</xdr:rowOff>
    </xdr:from>
    <xdr:to>
      <xdr:col>23</xdr:col>
      <xdr:colOff>457200</xdr:colOff>
      <xdr:row>40</xdr:row>
      <xdr:rowOff>8890</xdr:rowOff>
    </xdr:to>
    <xdr:sp macro="" textlink="">
      <xdr:nvSpPr>
        <xdr:cNvPr id="393" name="円/楕円 392"/>
        <xdr:cNvSpPr/>
      </xdr:nvSpPr>
      <xdr:spPr>
        <a:xfrm>
          <a:off x="16129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165117</xdr:rowOff>
    </xdr:from>
    <xdr:ext cx="736600" cy="259045"/>
    <xdr:sp macro="" textlink="">
      <xdr:nvSpPr>
        <xdr:cNvPr id="394" name="テキスト ボックス 393"/>
        <xdr:cNvSpPr txBox="1"/>
      </xdr:nvSpPr>
      <xdr:spPr>
        <a:xfrm>
          <a:off x="15798800" y="685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120968</xdr:rowOff>
    </xdr:from>
    <xdr:to>
      <xdr:col>22</xdr:col>
      <xdr:colOff>254000</xdr:colOff>
      <xdr:row>40</xdr:row>
      <xdr:rowOff>51118</xdr:rowOff>
    </xdr:to>
    <xdr:sp macro="" textlink="">
      <xdr:nvSpPr>
        <xdr:cNvPr id="395" name="円/楕円 394"/>
        <xdr:cNvSpPr/>
      </xdr:nvSpPr>
      <xdr:spPr>
        <a:xfrm>
          <a:off x="152400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35895</xdr:rowOff>
    </xdr:from>
    <xdr:ext cx="762000" cy="259045"/>
    <xdr:sp macro="" textlink="">
      <xdr:nvSpPr>
        <xdr:cNvPr id="396" name="テキスト ボックス 395"/>
        <xdr:cNvSpPr txBox="1"/>
      </xdr:nvSpPr>
      <xdr:spPr>
        <a:xfrm>
          <a:off x="14909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15875</xdr:rowOff>
    </xdr:from>
    <xdr:to>
      <xdr:col>21</xdr:col>
      <xdr:colOff>50800</xdr:colOff>
      <xdr:row>40</xdr:row>
      <xdr:rowOff>117475</xdr:rowOff>
    </xdr:to>
    <xdr:sp macro="" textlink="">
      <xdr:nvSpPr>
        <xdr:cNvPr id="397" name="円/楕円 396"/>
        <xdr:cNvSpPr/>
      </xdr:nvSpPr>
      <xdr:spPr>
        <a:xfrm>
          <a:off x="14351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102252</xdr:rowOff>
    </xdr:from>
    <xdr:ext cx="762000" cy="259045"/>
    <xdr:sp macro="" textlink="">
      <xdr:nvSpPr>
        <xdr:cNvPr id="398" name="テキスト ボックス 397"/>
        <xdr:cNvSpPr txBox="1"/>
      </xdr:nvSpPr>
      <xdr:spPr>
        <a:xfrm>
          <a:off x="14020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100330</xdr:rowOff>
    </xdr:from>
    <xdr:to>
      <xdr:col>19</xdr:col>
      <xdr:colOff>533400</xdr:colOff>
      <xdr:row>41</xdr:row>
      <xdr:rowOff>30480</xdr:rowOff>
    </xdr:to>
    <xdr:sp macro="" textlink="">
      <xdr:nvSpPr>
        <xdr:cNvPr id="399" name="円/楕円 398"/>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15257</xdr:rowOff>
    </xdr:from>
    <xdr:ext cx="762000" cy="259045"/>
    <xdr:sp macro="" textlink="">
      <xdr:nvSpPr>
        <xdr:cNvPr id="400" name="テキスト ボックス 399"/>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・平成２７年度においても引き続きマイナスとなった。今後も将来負担を意識した健全な財政運営に努める。</a:t>
          </a: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46567</xdr:rowOff>
    </xdr:to>
    <xdr:cxnSp macro="">
      <xdr:nvCxnSpPr>
        <xdr:cNvPr id="429" name="直線コネクタ 428"/>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18644</xdr:rowOff>
    </xdr:from>
    <xdr:ext cx="762000" cy="259045"/>
    <xdr:sp macro="" textlink="">
      <xdr:nvSpPr>
        <xdr:cNvPr id="430"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24</xdr:col>
      <xdr:colOff>469900</xdr:colOff>
      <xdr:row>22</xdr:row>
      <xdr:rowOff>46567</xdr:rowOff>
    </xdr:from>
    <xdr:to>
      <xdr:col>24</xdr:col>
      <xdr:colOff>647700</xdr:colOff>
      <xdr:row>22</xdr:row>
      <xdr:rowOff>46567</xdr:rowOff>
    </xdr:to>
    <xdr:cxnSp macro="">
      <xdr:nvCxnSpPr>
        <xdr:cNvPr id="431" name="直線コネクタ 430"/>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4"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5" name="フローチャート :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6" name="フローチャート :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8" name="フローチャート : 判断 43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9" name="テキスト ボックス 43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0" name="フローチャート : 判断 439"/>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1" name="テキスト ボックス 440"/>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2" name="フローチャート : 判断 441"/>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3" name="テキスト ボックス 442"/>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北海道京極町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3,161
3,146
231.49
6,502,160
6,066,530
433,490
2,834,864
4,439,704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２３年度において欠員補充のための新規採用及び公営企業の配置換えによる増員などの影響により増となったが、団塊の世代に属する職員の退職が続くことやそれらの補充による職員の若年齢化により、再び類似団体平均よりも低い比率となり、その状況は平成２７年度まで維持されている。今後も現行の水準以上に悪化させることがないように一層の給与及び定員の適正化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40</xdr:row>
      <xdr:rowOff>168148</xdr:rowOff>
    </xdr:to>
    <xdr:cxnSp macro="">
      <xdr:nvCxnSpPr>
        <xdr:cNvPr id="59" name="直線コネクタ 58"/>
        <xdr:cNvCxnSpPr/>
      </xdr:nvCxnSpPr>
      <xdr:spPr>
        <a:xfrm flipV="1">
          <a:off x="4826000" y="590143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140225</xdr:rowOff>
    </xdr:from>
    <xdr:ext cx="762000" cy="259045"/>
    <xdr:sp macro="" textlink="">
      <xdr:nvSpPr>
        <xdr:cNvPr id="60" name="人件費最小値テキスト"/>
        <xdr:cNvSpPr txBox="1"/>
      </xdr:nvSpPr>
      <xdr:spPr>
        <a:xfrm>
          <a:off x="4914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612775</xdr:colOff>
      <xdr:row>40</xdr:row>
      <xdr:rowOff>168148</xdr:rowOff>
    </xdr:from>
    <xdr:to>
      <xdr:col>7</xdr:col>
      <xdr:colOff>104775</xdr:colOff>
      <xdr:row>40</xdr:row>
      <xdr:rowOff>168148</xdr:rowOff>
    </xdr:to>
    <xdr:cxnSp macro="">
      <xdr:nvCxnSpPr>
        <xdr:cNvPr id="61" name="直線コネクタ 60"/>
        <xdr:cNvCxnSpPr/>
      </xdr:nvCxnSpPr>
      <xdr:spPr>
        <a:xfrm>
          <a:off x="4737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120142</xdr:rowOff>
    </xdr:from>
    <xdr:to>
      <xdr:col>7</xdr:col>
      <xdr:colOff>15875</xdr:colOff>
      <xdr:row>36</xdr:row>
      <xdr:rowOff>127000</xdr:rowOff>
    </xdr:to>
    <xdr:cxnSp macro="">
      <xdr:nvCxnSpPr>
        <xdr:cNvPr id="64" name="直線コネクタ 63"/>
        <xdr:cNvCxnSpPr/>
      </xdr:nvCxnSpPr>
      <xdr:spPr>
        <a:xfrm flipV="1">
          <a:off x="3987800" y="6120892"/>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34561</xdr:rowOff>
    </xdr:from>
    <xdr:ext cx="762000" cy="259045"/>
    <xdr:sp macro="" textlink="">
      <xdr:nvSpPr>
        <xdr:cNvPr id="65" name="人件費平均値テキスト"/>
        <xdr:cNvSpPr txBox="1"/>
      </xdr:nvSpPr>
      <xdr:spPr>
        <a:xfrm>
          <a:off x="4914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66" name="フローチャート :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90424</xdr:rowOff>
    </xdr:from>
    <xdr:to>
      <xdr:col>5</xdr:col>
      <xdr:colOff>549275</xdr:colOff>
      <xdr:row>36</xdr:row>
      <xdr:rowOff>127000</xdr:rowOff>
    </xdr:to>
    <xdr:cxnSp macro="">
      <xdr:nvCxnSpPr>
        <xdr:cNvPr id="67" name="直線コネクタ 66"/>
        <xdr:cNvCxnSpPr/>
      </xdr:nvCxnSpPr>
      <xdr:spPr>
        <a:xfrm>
          <a:off x="3098800" y="62626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108204</xdr:rowOff>
    </xdr:from>
    <xdr:to>
      <xdr:col>5</xdr:col>
      <xdr:colOff>600075</xdr:colOff>
      <xdr:row>37</xdr:row>
      <xdr:rowOff>38354</xdr:rowOff>
    </xdr:to>
    <xdr:sp macro="" textlink="">
      <xdr:nvSpPr>
        <xdr:cNvPr id="68" name="フローチャート :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76708</xdr:rowOff>
    </xdr:from>
    <xdr:to>
      <xdr:col>4</xdr:col>
      <xdr:colOff>346075</xdr:colOff>
      <xdr:row>36</xdr:row>
      <xdr:rowOff>90424</xdr:rowOff>
    </xdr:to>
    <xdr:cxnSp macro="">
      <xdr:nvCxnSpPr>
        <xdr:cNvPr id="70" name="直線コネクタ 69"/>
        <xdr:cNvCxnSpPr/>
      </xdr:nvCxnSpPr>
      <xdr:spPr>
        <a:xfrm>
          <a:off x="2209800" y="62489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76200</xdr:rowOff>
    </xdr:from>
    <xdr:to>
      <xdr:col>4</xdr:col>
      <xdr:colOff>396875</xdr:colOff>
      <xdr:row>37</xdr:row>
      <xdr:rowOff>6350</xdr:rowOff>
    </xdr:to>
    <xdr:sp macro="" textlink="">
      <xdr:nvSpPr>
        <xdr:cNvPr id="71" name="フローチャート :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76708</xdr:rowOff>
    </xdr:from>
    <xdr:to>
      <xdr:col>3</xdr:col>
      <xdr:colOff>142875</xdr:colOff>
      <xdr:row>36</xdr:row>
      <xdr:rowOff>159004</xdr:rowOff>
    </xdr:to>
    <xdr:cxnSp macro="">
      <xdr:nvCxnSpPr>
        <xdr:cNvPr id="73" name="直線コネクタ 72"/>
        <xdr:cNvCxnSpPr/>
      </xdr:nvCxnSpPr>
      <xdr:spPr>
        <a:xfrm flipV="1">
          <a:off x="1320800" y="62489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69342</xdr:rowOff>
    </xdr:from>
    <xdr:to>
      <xdr:col>7</xdr:col>
      <xdr:colOff>66675</xdr:colOff>
      <xdr:row>35</xdr:row>
      <xdr:rowOff>170942</xdr:rowOff>
    </xdr:to>
    <xdr:sp macro="" textlink="">
      <xdr:nvSpPr>
        <xdr:cNvPr id="83" name="円/楕円 82"/>
        <xdr:cNvSpPr/>
      </xdr:nvSpPr>
      <xdr:spPr>
        <a:xfrm>
          <a:off x="4775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85869</xdr:rowOff>
    </xdr:from>
    <xdr:ext cx="762000" cy="259045"/>
    <xdr:sp macro="" textlink="">
      <xdr:nvSpPr>
        <xdr:cNvPr id="84" name="人件費該当値テキスト"/>
        <xdr:cNvSpPr txBox="1"/>
      </xdr:nvSpPr>
      <xdr:spPr>
        <a:xfrm>
          <a:off x="4914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76200</xdr:rowOff>
    </xdr:from>
    <xdr:to>
      <xdr:col>5</xdr:col>
      <xdr:colOff>600075</xdr:colOff>
      <xdr:row>37</xdr:row>
      <xdr:rowOff>6350</xdr:rowOff>
    </xdr:to>
    <xdr:sp macro="" textlink="">
      <xdr:nvSpPr>
        <xdr:cNvPr id="85" name="円/楕円 84"/>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86" name="テキスト ボックス 85"/>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39624</xdr:rowOff>
    </xdr:from>
    <xdr:to>
      <xdr:col>4</xdr:col>
      <xdr:colOff>396875</xdr:colOff>
      <xdr:row>36</xdr:row>
      <xdr:rowOff>141224</xdr:rowOff>
    </xdr:to>
    <xdr:sp macro="" textlink="">
      <xdr:nvSpPr>
        <xdr:cNvPr id="87" name="円/楕円 86"/>
        <xdr:cNvSpPr/>
      </xdr:nvSpPr>
      <xdr:spPr>
        <a:xfrm>
          <a:off x="3048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151401</xdr:rowOff>
    </xdr:from>
    <xdr:ext cx="762000" cy="259045"/>
    <xdr:sp macro="" textlink="">
      <xdr:nvSpPr>
        <xdr:cNvPr id="88" name="テキスト ボックス 87"/>
        <xdr:cNvSpPr txBox="1"/>
      </xdr:nvSpPr>
      <xdr:spPr>
        <a:xfrm>
          <a:off x="2717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25908</xdr:rowOff>
    </xdr:from>
    <xdr:to>
      <xdr:col>3</xdr:col>
      <xdr:colOff>193675</xdr:colOff>
      <xdr:row>36</xdr:row>
      <xdr:rowOff>127508</xdr:rowOff>
    </xdr:to>
    <xdr:sp macro="" textlink="">
      <xdr:nvSpPr>
        <xdr:cNvPr id="89" name="円/楕円 88"/>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137685</xdr:rowOff>
    </xdr:from>
    <xdr:ext cx="762000" cy="259045"/>
    <xdr:sp macro="" textlink="">
      <xdr:nvSpPr>
        <xdr:cNvPr id="90" name="テキスト ボックス 89"/>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108204</xdr:rowOff>
    </xdr:from>
    <xdr:to>
      <xdr:col>1</xdr:col>
      <xdr:colOff>676275</xdr:colOff>
      <xdr:row>37</xdr:row>
      <xdr:rowOff>38354</xdr:rowOff>
    </xdr:to>
    <xdr:sp macro="" textlink="">
      <xdr:nvSpPr>
        <xdr:cNvPr id="91" name="円/楕円 90"/>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23131</xdr:rowOff>
    </xdr:from>
    <xdr:ext cx="762000" cy="259045"/>
    <xdr:sp macro="" textlink="">
      <xdr:nvSpPr>
        <xdr:cNvPr id="92" name="テキスト ボックス 91"/>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委託業務の増加や公共施設及び設備の老朽化に伴い、物件費の増加要素が多くなっている状況にあるが、経常経費削減方針が功を奏し、類似団体平均を上回る水準を維持している。しかし、近年の法改正に伴う対応業務委託料増加などの影響により支出総額が多額な状態が続いていることから、その差は大きく開いてはいない。今後も一層の経費削減に努め現行水準を維持し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14986</xdr:rowOff>
    </xdr:from>
    <xdr:to>
      <xdr:col>24</xdr:col>
      <xdr:colOff>31750</xdr:colOff>
      <xdr:row>21</xdr:row>
      <xdr:rowOff>88138</xdr:rowOff>
    </xdr:to>
    <xdr:cxnSp macro="">
      <xdr:nvCxnSpPr>
        <xdr:cNvPr id="117" name="直線コネクタ 116"/>
        <xdr:cNvCxnSpPr/>
      </xdr:nvCxnSpPr>
      <xdr:spPr>
        <a:xfrm flipV="1">
          <a:off x="16510000" y="258673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8"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9" name="直線コネクタ 118"/>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15</xdr:row>
      <xdr:rowOff>14986</xdr:rowOff>
    </xdr:from>
    <xdr:to>
      <xdr:col>24</xdr:col>
      <xdr:colOff>120650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21844</xdr:rowOff>
    </xdr:from>
    <xdr:to>
      <xdr:col>24</xdr:col>
      <xdr:colOff>31750</xdr:colOff>
      <xdr:row>16</xdr:row>
      <xdr:rowOff>90424</xdr:rowOff>
    </xdr:to>
    <xdr:cxnSp macro="">
      <xdr:nvCxnSpPr>
        <xdr:cNvPr id="122" name="直線コネクタ 121"/>
        <xdr:cNvCxnSpPr/>
      </xdr:nvCxnSpPr>
      <xdr:spPr>
        <a:xfrm flipV="1">
          <a:off x="15671800" y="276504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66565</xdr:rowOff>
    </xdr:from>
    <xdr:ext cx="762000" cy="259045"/>
    <xdr:sp macro="" textlink="">
      <xdr:nvSpPr>
        <xdr:cNvPr id="123" name="物件費平均値テキスト"/>
        <xdr:cNvSpPr txBox="1"/>
      </xdr:nvSpPr>
      <xdr:spPr>
        <a:xfrm>
          <a:off x="16598900" y="280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24" name="フローチャート : 判断 123"/>
        <xdr:cNvSpPr/>
      </xdr:nvSpPr>
      <xdr:spPr>
        <a:xfrm>
          <a:off x="164592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76708</xdr:rowOff>
    </xdr:from>
    <xdr:to>
      <xdr:col>22</xdr:col>
      <xdr:colOff>565150</xdr:colOff>
      <xdr:row>16</xdr:row>
      <xdr:rowOff>90424</xdr:rowOff>
    </xdr:to>
    <xdr:cxnSp macro="">
      <xdr:nvCxnSpPr>
        <xdr:cNvPr id="125" name="直線コネクタ 124"/>
        <xdr:cNvCxnSpPr/>
      </xdr:nvCxnSpPr>
      <xdr:spPr>
        <a:xfrm>
          <a:off x="14782800" y="28199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153924</xdr:rowOff>
    </xdr:from>
    <xdr:to>
      <xdr:col>22</xdr:col>
      <xdr:colOff>615950</xdr:colOff>
      <xdr:row>17</xdr:row>
      <xdr:rowOff>84074</xdr:rowOff>
    </xdr:to>
    <xdr:sp macro="" textlink="">
      <xdr:nvSpPr>
        <xdr:cNvPr id="126" name="フローチャート : 判断 125"/>
        <xdr:cNvSpPr/>
      </xdr:nvSpPr>
      <xdr:spPr>
        <a:xfrm>
          <a:off x="15621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68851</xdr:rowOff>
    </xdr:from>
    <xdr:ext cx="736600" cy="259045"/>
    <xdr:sp macro="" textlink="">
      <xdr:nvSpPr>
        <xdr:cNvPr id="127" name="テキスト ボックス 126"/>
        <xdr:cNvSpPr txBox="1"/>
      </xdr:nvSpPr>
      <xdr:spPr>
        <a:xfrm>
          <a:off x="15290800" y="298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76708</xdr:rowOff>
    </xdr:to>
    <xdr:cxnSp macro="">
      <xdr:nvCxnSpPr>
        <xdr:cNvPr id="128" name="直線コネクタ 127"/>
        <xdr:cNvCxnSpPr/>
      </xdr:nvCxnSpPr>
      <xdr:spPr>
        <a:xfrm>
          <a:off x="13893800" y="27559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80772</xdr:rowOff>
    </xdr:from>
    <xdr:to>
      <xdr:col>21</xdr:col>
      <xdr:colOff>412750</xdr:colOff>
      <xdr:row>17</xdr:row>
      <xdr:rowOff>10922</xdr:rowOff>
    </xdr:to>
    <xdr:sp macro="" textlink="">
      <xdr:nvSpPr>
        <xdr:cNvPr id="129" name="フローチャート : 判断 128"/>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167149</xdr:rowOff>
    </xdr:from>
    <xdr:ext cx="762000" cy="259045"/>
    <xdr:sp macro="" textlink="">
      <xdr:nvSpPr>
        <xdr:cNvPr id="130" name="テキスト ボックス 129"/>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17272</xdr:rowOff>
    </xdr:to>
    <xdr:cxnSp macro="">
      <xdr:nvCxnSpPr>
        <xdr:cNvPr id="131" name="直線コネクタ 130"/>
        <xdr:cNvCxnSpPr/>
      </xdr:nvCxnSpPr>
      <xdr:spPr>
        <a:xfrm flipV="1">
          <a:off x="13004800" y="2755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2" name="フローチャート : 判断 131"/>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3" name="テキスト ボックス 132"/>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67056</xdr:rowOff>
    </xdr:from>
    <xdr:to>
      <xdr:col>19</xdr:col>
      <xdr:colOff>6350</xdr:colOff>
      <xdr:row>16</xdr:row>
      <xdr:rowOff>168656</xdr:rowOff>
    </xdr:to>
    <xdr:sp macro="" textlink="">
      <xdr:nvSpPr>
        <xdr:cNvPr id="134" name="フローチャート : 判断 133"/>
        <xdr:cNvSpPr/>
      </xdr:nvSpPr>
      <xdr:spPr>
        <a:xfrm>
          <a:off x="12954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153433</xdr:rowOff>
    </xdr:from>
    <xdr:ext cx="762000" cy="259045"/>
    <xdr:sp macro="" textlink="">
      <xdr:nvSpPr>
        <xdr:cNvPr id="135" name="テキスト ボックス 134"/>
        <xdr:cNvSpPr txBox="1"/>
      </xdr:nvSpPr>
      <xdr:spPr>
        <a:xfrm>
          <a:off x="12623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41" name="円/楕円 140"/>
        <xdr:cNvSpPr/>
      </xdr:nvSpPr>
      <xdr:spPr>
        <a:xfrm>
          <a:off x="164592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159021</xdr:rowOff>
    </xdr:from>
    <xdr:ext cx="762000" cy="259045"/>
    <xdr:sp macro="" textlink="">
      <xdr:nvSpPr>
        <xdr:cNvPr id="142" name="物件費該当値テキスト"/>
        <xdr:cNvSpPr txBox="1"/>
      </xdr:nvSpPr>
      <xdr:spPr>
        <a:xfrm>
          <a:off x="16598900" y="25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39624</xdr:rowOff>
    </xdr:from>
    <xdr:to>
      <xdr:col>22</xdr:col>
      <xdr:colOff>615950</xdr:colOff>
      <xdr:row>16</xdr:row>
      <xdr:rowOff>141224</xdr:rowOff>
    </xdr:to>
    <xdr:sp macro="" textlink="">
      <xdr:nvSpPr>
        <xdr:cNvPr id="143" name="円/楕円 142"/>
        <xdr:cNvSpPr/>
      </xdr:nvSpPr>
      <xdr:spPr>
        <a:xfrm>
          <a:off x="15621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151401</xdr:rowOff>
    </xdr:from>
    <xdr:ext cx="736600" cy="259045"/>
    <xdr:sp macro="" textlink="">
      <xdr:nvSpPr>
        <xdr:cNvPr id="144" name="テキスト ボックス 143"/>
        <xdr:cNvSpPr txBox="1"/>
      </xdr:nvSpPr>
      <xdr:spPr>
        <a:xfrm>
          <a:off x="15290800" y="2551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25908</xdr:rowOff>
    </xdr:from>
    <xdr:to>
      <xdr:col>21</xdr:col>
      <xdr:colOff>412750</xdr:colOff>
      <xdr:row>16</xdr:row>
      <xdr:rowOff>127508</xdr:rowOff>
    </xdr:to>
    <xdr:sp macro="" textlink="">
      <xdr:nvSpPr>
        <xdr:cNvPr id="145" name="円/楕円 144"/>
        <xdr:cNvSpPr/>
      </xdr:nvSpPr>
      <xdr:spPr>
        <a:xfrm>
          <a:off x="14732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137685</xdr:rowOff>
    </xdr:from>
    <xdr:ext cx="762000" cy="259045"/>
    <xdr:sp macro="" textlink="">
      <xdr:nvSpPr>
        <xdr:cNvPr id="146" name="テキスト ボックス 145"/>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47" name="円/楕円 146"/>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48" name="テキスト ボックス 14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137922</xdr:rowOff>
    </xdr:from>
    <xdr:to>
      <xdr:col>19</xdr:col>
      <xdr:colOff>6350</xdr:colOff>
      <xdr:row>16</xdr:row>
      <xdr:rowOff>68072</xdr:rowOff>
    </xdr:to>
    <xdr:sp macro="" textlink="">
      <xdr:nvSpPr>
        <xdr:cNvPr id="149" name="円/楕円 148"/>
        <xdr:cNvSpPr/>
      </xdr:nvSpPr>
      <xdr:spPr>
        <a:xfrm>
          <a:off x="12954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78249</xdr:rowOff>
    </xdr:from>
    <xdr:ext cx="762000" cy="259045"/>
    <xdr:sp macro="" textlink="">
      <xdr:nvSpPr>
        <xdr:cNvPr id="150" name="テキスト ボックス 149"/>
        <xdr:cNvSpPr txBox="1"/>
      </xdr:nvSpPr>
      <xdr:spPr>
        <a:xfrm>
          <a:off x="12623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総人口における高齢者比率が高い本町においては、自立支援や老人措置に係る経費が徐々に膨らんでいる状況にあり、今後更に扶助費の比率が高い状態が続くことが予想される。国の制度を利用する方への扶助が大半であるため町独自の削減は難しいが、今後も適正な審査及び扶助に努め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138430</xdr:rowOff>
    </xdr:from>
    <xdr:to>
      <xdr:col>7</xdr:col>
      <xdr:colOff>15875</xdr:colOff>
      <xdr:row>61</xdr:row>
      <xdr:rowOff>92710</xdr:rowOff>
    </xdr:to>
    <xdr:cxnSp macro="">
      <xdr:nvCxnSpPr>
        <xdr:cNvPr id="175" name="直線コネクタ 174"/>
        <xdr:cNvCxnSpPr/>
      </xdr:nvCxnSpPr>
      <xdr:spPr>
        <a:xfrm flipV="1">
          <a:off x="4826000" y="92252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6"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7" name="直線コネクタ 176"/>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53357</xdr:rowOff>
    </xdr:from>
    <xdr:ext cx="762000" cy="259045"/>
    <xdr:sp macro="" textlink="">
      <xdr:nvSpPr>
        <xdr:cNvPr id="178"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138430</xdr:rowOff>
    </xdr:from>
    <xdr:to>
      <xdr:col>7</xdr:col>
      <xdr:colOff>104775</xdr:colOff>
      <xdr:row>53</xdr:row>
      <xdr:rowOff>138430</xdr:rowOff>
    </xdr:to>
    <xdr:cxnSp macro="">
      <xdr:nvCxnSpPr>
        <xdr:cNvPr id="179" name="直線コネクタ 178"/>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115570</xdr:rowOff>
    </xdr:from>
    <xdr:to>
      <xdr:col>7</xdr:col>
      <xdr:colOff>15875</xdr:colOff>
      <xdr:row>57</xdr:row>
      <xdr:rowOff>138430</xdr:rowOff>
    </xdr:to>
    <xdr:cxnSp macro="">
      <xdr:nvCxnSpPr>
        <xdr:cNvPr id="180" name="直線コネクタ 179"/>
        <xdr:cNvCxnSpPr/>
      </xdr:nvCxnSpPr>
      <xdr:spPr>
        <a:xfrm>
          <a:off x="3987800" y="9888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58437</xdr:rowOff>
    </xdr:from>
    <xdr:ext cx="762000" cy="259045"/>
    <xdr:sp macro="" textlink="">
      <xdr:nvSpPr>
        <xdr:cNvPr id="181" name="扶助費平均値テキスト"/>
        <xdr:cNvSpPr txBox="1"/>
      </xdr:nvSpPr>
      <xdr:spPr>
        <a:xfrm>
          <a:off x="4914900" y="9659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2" name="フローチャート : 判断 181"/>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115570</xdr:rowOff>
    </xdr:from>
    <xdr:to>
      <xdr:col>5</xdr:col>
      <xdr:colOff>549275</xdr:colOff>
      <xdr:row>58</xdr:row>
      <xdr:rowOff>12700</xdr:rowOff>
    </xdr:to>
    <xdr:cxnSp macro="">
      <xdr:nvCxnSpPr>
        <xdr:cNvPr id="183" name="直線コネクタ 182"/>
        <xdr:cNvCxnSpPr/>
      </xdr:nvCxnSpPr>
      <xdr:spPr>
        <a:xfrm flipV="1">
          <a:off x="3098800" y="9888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64770</xdr:rowOff>
    </xdr:from>
    <xdr:to>
      <xdr:col>5</xdr:col>
      <xdr:colOff>600075</xdr:colOff>
      <xdr:row>57</xdr:row>
      <xdr:rowOff>166370</xdr:rowOff>
    </xdr:to>
    <xdr:sp macro="" textlink="">
      <xdr:nvSpPr>
        <xdr:cNvPr id="184" name="フローチャート : 判断 183"/>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5097</xdr:rowOff>
    </xdr:from>
    <xdr:ext cx="736600" cy="259045"/>
    <xdr:sp macro="" textlink="">
      <xdr:nvSpPr>
        <xdr:cNvPr id="185" name="テキスト ボックス 184"/>
        <xdr:cNvSpPr txBox="1"/>
      </xdr:nvSpPr>
      <xdr:spPr>
        <a:xfrm>
          <a:off x="3606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xdr:rowOff>
    </xdr:from>
    <xdr:to>
      <xdr:col>4</xdr:col>
      <xdr:colOff>346075</xdr:colOff>
      <xdr:row>58</xdr:row>
      <xdr:rowOff>12700</xdr:rowOff>
    </xdr:to>
    <xdr:cxnSp macro="">
      <xdr:nvCxnSpPr>
        <xdr:cNvPr id="186" name="直線コネクタ 185"/>
        <xdr:cNvCxnSpPr/>
      </xdr:nvCxnSpPr>
      <xdr:spPr>
        <a:xfrm>
          <a:off x="22098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41910</xdr:rowOff>
    </xdr:from>
    <xdr:to>
      <xdr:col>4</xdr:col>
      <xdr:colOff>396875</xdr:colOff>
      <xdr:row>57</xdr:row>
      <xdr:rowOff>143510</xdr:rowOff>
    </xdr:to>
    <xdr:sp macro="" textlink="">
      <xdr:nvSpPr>
        <xdr:cNvPr id="187" name="フローチャート : 判断 186"/>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153687</xdr:rowOff>
    </xdr:from>
    <xdr:ext cx="762000" cy="259045"/>
    <xdr:sp macro="" textlink="">
      <xdr:nvSpPr>
        <xdr:cNvPr id="188" name="テキスト ボックス 187"/>
        <xdr:cNvSpPr txBox="1"/>
      </xdr:nvSpPr>
      <xdr:spPr>
        <a:xfrm>
          <a:off x="2717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115570</xdr:rowOff>
    </xdr:from>
    <xdr:to>
      <xdr:col>3</xdr:col>
      <xdr:colOff>142875</xdr:colOff>
      <xdr:row>58</xdr:row>
      <xdr:rowOff>12700</xdr:rowOff>
    </xdr:to>
    <xdr:cxnSp macro="">
      <xdr:nvCxnSpPr>
        <xdr:cNvPr id="189" name="直線コネクタ 188"/>
        <xdr:cNvCxnSpPr/>
      </xdr:nvCxnSpPr>
      <xdr:spPr>
        <a:xfrm>
          <a:off x="1320800" y="9888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41910</xdr:rowOff>
    </xdr:from>
    <xdr:to>
      <xdr:col>3</xdr:col>
      <xdr:colOff>193675</xdr:colOff>
      <xdr:row>57</xdr:row>
      <xdr:rowOff>143510</xdr:rowOff>
    </xdr:to>
    <xdr:sp macro="" textlink="">
      <xdr:nvSpPr>
        <xdr:cNvPr id="190" name="フローチャート : 判断 189"/>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153687</xdr:rowOff>
    </xdr:from>
    <xdr:ext cx="762000" cy="259045"/>
    <xdr:sp macro="" textlink="">
      <xdr:nvSpPr>
        <xdr:cNvPr id="191" name="テキスト ボックス 190"/>
        <xdr:cNvSpPr txBox="1"/>
      </xdr:nvSpPr>
      <xdr:spPr>
        <a:xfrm>
          <a:off x="1828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167640</xdr:rowOff>
    </xdr:from>
    <xdr:to>
      <xdr:col>1</xdr:col>
      <xdr:colOff>676275</xdr:colOff>
      <xdr:row>57</xdr:row>
      <xdr:rowOff>97790</xdr:rowOff>
    </xdr:to>
    <xdr:sp macro="" textlink="">
      <xdr:nvSpPr>
        <xdr:cNvPr id="192" name="フローチャート : 判断 191"/>
        <xdr:cNvSpPr/>
      </xdr:nvSpPr>
      <xdr:spPr>
        <a:xfrm>
          <a:off x="1270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107967</xdr:rowOff>
    </xdr:from>
    <xdr:ext cx="762000" cy="259045"/>
    <xdr:sp macro="" textlink="">
      <xdr:nvSpPr>
        <xdr:cNvPr id="193" name="テキスト ボックス 192"/>
        <xdr:cNvSpPr txBox="1"/>
      </xdr:nvSpPr>
      <xdr:spPr>
        <a:xfrm>
          <a:off x="939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87630</xdr:rowOff>
    </xdr:from>
    <xdr:to>
      <xdr:col>7</xdr:col>
      <xdr:colOff>66675</xdr:colOff>
      <xdr:row>58</xdr:row>
      <xdr:rowOff>17780</xdr:rowOff>
    </xdr:to>
    <xdr:sp macro="" textlink="">
      <xdr:nvSpPr>
        <xdr:cNvPr id="199" name="円/楕円 198"/>
        <xdr:cNvSpPr/>
      </xdr:nvSpPr>
      <xdr:spPr>
        <a:xfrm>
          <a:off x="4775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59707</xdr:rowOff>
    </xdr:from>
    <xdr:ext cx="762000" cy="259045"/>
    <xdr:sp macro="" textlink="">
      <xdr:nvSpPr>
        <xdr:cNvPr id="200" name="扶助費該当値テキスト"/>
        <xdr:cNvSpPr txBox="1"/>
      </xdr:nvSpPr>
      <xdr:spPr>
        <a:xfrm>
          <a:off x="4914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64770</xdr:rowOff>
    </xdr:from>
    <xdr:to>
      <xdr:col>5</xdr:col>
      <xdr:colOff>600075</xdr:colOff>
      <xdr:row>57</xdr:row>
      <xdr:rowOff>166370</xdr:rowOff>
    </xdr:to>
    <xdr:sp macro="" textlink="">
      <xdr:nvSpPr>
        <xdr:cNvPr id="201" name="円/楕円 200"/>
        <xdr:cNvSpPr/>
      </xdr:nvSpPr>
      <xdr:spPr>
        <a:xfrm>
          <a:off x="3937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151147</xdr:rowOff>
    </xdr:from>
    <xdr:ext cx="736600" cy="259045"/>
    <xdr:sp macro="" textlink="">
      <xdr:nvSpPr>
        <xdr:cNvPr id="202" name="テキスト ボックス 201"/>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133350</xdr:rowOff>
    </xdr:from>
    <xdr:to>
      <xdr:col>4</xdr:col>
      <xdr:colOff>396875</xdr:colOff>
      <xdr:row>58</xdr:row>
      <xdr:rowOff>63500</xdr:rowOff>
    </xdr:to>
    <xdr:sp macro="" textlink="">
      <xdr:nvSpPr>
        <xdr:cNvPr id="203" name="円/楕円 202"/>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204" name="テキスト ボックス 203"/>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133350</xdr:rowOff>
    </xdr:from>
    <xdr:to>
      <xdr:col>3</xdr:col>
      <xdr:colOff>193675</xdr:colOff>
      <xdr:row>58</xdr:row>
      <xdr:rowOff>63500</xdr:rowOff>
    </xdr:to>
    <xdr:sp macro="" textlink="">
      <xdr:nvSpPr>
        <xdr:cNvPr id="205" name="円/楕円 204"/>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48277</xdr:rowOff>
    </xdr:from>
    <xdr:ext cx="762000" cy="259045"/>
    <xdr:sp macro="" textlink="">
      <xdr:nvSpPr>
        <xdr:cNvPr id="206" name="テキスト ボックス 205"/>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64770</xdr:rowOff>
    </xdr:from>
    <xdr:to>
      <xdr:col>1</xdr:col>
      <xdr:colOff>676275</xdr:colOff>
      <xdr:row>57</xdr:row>
      <xdr:rowOff>166370</xdr:rowOff>
    </xdr:to>
    <xdr:sp macro="" textlink="">
      <xdr:nvSpPr>
        <xdr:cNvPr id="207" name="円/楕円 206"/>
        <xdr:cNvSpPr/>
      </xdr:nvSpPr>
      <xdr:spPr>
        <a:xfrm>
          <a:off x="1270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151147</xdr:rowOff>
    </xdr:from>
    <xdr:ext cx="762000" cy="259045"/>
    <xdr:sp macro="" textlink="">
      <xdr:nvSpPr>
        <xdr:cNvPr id="208" name="テキスト ボックス 207"/>
        <xdr:cNvSpPr txBox="1"/>
      </xdr:nvSpPr>
      <xdr:spPr>
        <a:xfrm>
          <a:off x="939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公営企業会計等への繰出金の増加などの影響もあり、ある程度高めの比率で推移してきたが、平成２７年度は経常一般財源の増加により比率の改善か見られた。下水道施設や簡易水道施設などの建設事業量に影響されるものであるが、今後は一般会計同様に公営企業会計においても一層の経費削減に努める。</a:t>
          </a: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53848</xdr:rowOff>
    </xdr:from>
    <xdr:to>
      <xdr:col>24</xdr:col>
      <xdr:colOff>31750</xdr:colOff>
      <xdr:row>60</xdr:row>
      <xdr:rowOff>81280</xdr:rowOff>
    </xdr:to>
    <xdr:cxnSp macro="">
      <xdr:nvCxnSpPr>
        <xdr:cNvPr id="233" name="直線コネクタ 232"/>
        <xdr:cNvCxnSpPr/>
      </xdr:nvCxnSpPr>
      <xdr:spPr>
        <a:xfrm flipV="1">
          <a:off x="16510000" y="9312148"/>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34"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35" name="直線コネクタ 234"/>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140225</xdr:rowOff>
    </xdr:from>
    <xdr:ext cx="762000" cy="259045"/>
    <xdr:sp macro="" textlink="">
      <xdr:nvSpPr>
        <xdr:cNvPr id="23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54</xdr:row>
      <xdr:rowOff>53848</xdr:rowOff>
    </xdr:from>
    <xdr:to>
      <xdr:col>24</xdr:col>
      <xdr:colOff>120650</xdr:colOff>
      <xdr:row>54</xdr:row>
      <xdr:rowOff>53848</xdr:rowOff>
    </xdr:to>
    <xdr:cxnSp macro="">
      <xdr:nvCxnSpPr>
        <xdr:cNvPr id="237" name="直線コネクタ 23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35560</xdr:rowOff>
    </xdr:from>
    <xdr:to>
      <xdr:col>24</xdr:col>
      <xdr:colOff>31750</xdr:colOff>
      <xdr:row>57</xdr:row>
      <xdr:rowOff>5842</xdr:rowOff>
    </xdr:to>
    <xdr:cxnSp macro="">
      <xdr:nvCxnSpPr>
        <xdr:cNvPr id="238" name="直線コネクタ 237"/>
        <xdr:cNvCxnSpPr/>
      </xdr:nvCxnSpPr>
      <xdr:spPr>
        <a:xfrm flipV="1">
          <a:off x="15671800" y="9636760"/>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80281</xdr:rowOff>
    </xdr:from>
    <xdr:ext cx="762000" cy="259045"/>
    <xdr:sp macro="" textlink="">
      <xdr:nvSpPr>
        <xdr:cNvPr id="239" name="その他平均値テキスト"/>
        <xdr:cNvSpPr txBox="1"/>
      </xdr:nvSpPr>
      <xdr:spPr>
        <a:xfrm>
          <a:off x="16598900" y="9681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40" name="フローチャート : 判断 239"/>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113284</xdr:rowOff>
    </xdr:from>
    <xdr:to>
      <xdr:col>22</xdr:col>
      <xdr:colOff>565150</xdr:colOff>
      <xdr:row>57</xdr:row>
      <xdr:rowOff>5842</xdr:rowOff>
    </xdr:to>
    <xdr:cxnSp macro="">
      <xdr:nvCxnSpPr>
        <xdr:cNvPr id="241" name="直線コネクタ 240"/>
        <xdr:cNvCxnSpPr/>
      </xdr:nvCxnSpPr>
      <xdr:spPr>
        <a:xfrm>
          <a:off x="14782800" y="9714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2" name="フローチャート : 判断 241"/>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43" name="テキスト ボックス 242"/>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113284</xdr:rowOff>
    </xdr:from>
    <xdr:to>
      <xdr:col>21</xdr:col>
      <xdr:colOff>361950</xdr:colOff>
      <xdr:row>56</xdr:row>
      <xdr:rowOff>163576</xdr:rowOff>
    </xdr:to>
    <xdr:cxnSp macro="">
      <xdr:nvCxnSpPr>
        <xdr:cNvPr id="244" name="直線コネクタ 243"/>
        <xdr:cNvCxnSpPr/>
      </xdr:nvCxnSpPr>
      <xdr:spPr>
        <a:xfrm flipV="1">
          <a:off x="13893800" y="97144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48768</xdr:rowOff>
    </xdr:from>
    <xdr:to>
      <xdr:col>21</xdr:col>
      <xdr:colOff>412750</xdr:colOff>
      <xdr:row>56</xdr:row>
      <xdr:rowOff>150368</xdr:rowOff>
    </xdr:to>
    <xdr:sp macro="" textlink="">
      <xdr:nvSpPr>
        <xdr:cNvPr id="245" name="フローチャート : 判断 244"/>
        <xdr:cNvSpPr/>
      </xdr:nvSpPr>
      <xdr:spPr>
        <a:xfrm>
          <a:off x="14732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160545</xdr:rowOff>
    </xdr:from>
    <xdr:ext cx="762000" cy="259045"/>
    <xdr:sp macro="" textlink="">
      <xdr:nvSpPr>
        <xdr:cNvPr id="246" name="テキスト ボックス 245"/>
        <xdr:cNvSpPr txBox="1"/>
      </xdr:nvSpPr>
      <xdr:spPr>
        <a:xfrm>
          <a:off x="14401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81280</xdr:rowOff>
    </xdr:from>
    <xdr:to>
      <xdr:col>20</xdr:col>
      <xdr:colOff>158750</xdr:colOff>
      <xdr:row>56</xdr:row>
      <xdr:rowOff>163576</xdr:rowOff>
    </xdr:to>
    <xdr:cxnSp macro="">
      <xdr:nvCxnSpPr>
        <xdr:cNvPr id="247" name="直線コネクタ 246"/>
        <xdr:cNvCxnSpPr/>
      </xdr:nvCxnSpPr>
      <xdr:spPr>
        <a:xfrm>
          <a:off x="13004800" y="96824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71628</xdr:rowOff>
    </xdr:from>
    <xdr:to>
      <xdr:col>20</xdr:col>
      <xdr:colOff>209550</xdr:colOff>
      <xdr:row>57</xdr:row>
      <xdr:rowOff>1778</xdr:rowOff>
    </xdr:to>
    <xdr:sp macro="" textlink="">
      <xdr:nvSpPr>
        <xdr:cNvPr id="248" name="フローチャート : 判断 247"/>
        <xdr:cNvSpPr/>
      </xdr:nvSpPr>
      <xdr:spPr>
        <a:xfrm>
          <a:off x="13843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11955</xdr:rowOff>
    </xdr:from>
    <xdr:ext cx="762000" cy="259045"/>
    <xdr:sp macro="" textlink="">
      <xdr:nvSpPr>
        <xdr:cNvPr id="249" name="テキスト ボックス 248"/>
        <xdr:cNvSpPr txBox="1"/>
      </xdr:nvSpPr>
      <xdr:spPr>
        <a:xfrm>
          <a:off x="13512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0" name="フローチャート : 判断 249"/>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51" name="テキスト ボックス 250"/>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57" name="円/楕円 256"/>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1287</xdr:rowOff>
    </xdr:from>
    <xdr:ext cx="762000" cy="259045"/>
    <xdr:sp macro="" textlink="">
      <xdr:nvSpPr>
        <xdr:cNvPr id="258"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126492</xdr:rowOff>
    </xdr:from>
    <xdr:to>
      <xdr:col>22</xdr:col>
      <xdr:colOff>615950</xdr:colOff>
      <xdr:row>57</xdr:row>
      <xdr:rowOff>56642</xdr:rowOff>
    </xdr:to>
    <xdr:sp macro="" textlink="">
      <xdr:nvSpPr>
        <xdr:cNvPr id="259" name="円/楕円 258"/>
        <xdr:cNvSpPr/>
      </xdr:nvSpPr>
      <xdr:spPr>
        <a:xfrm>
          <a:off x="15621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41419</xdr:rowOff>
    </xdr:from>
    <xdr:ext cx="736600" cy="259045"/>
    <xdr:sp macro="" textlink="">
      <xdr:nvSpPr>
        <xdr:cNvPr id="260" name="テキスト ボックス 259"/>
        <xdr:cNvSpPr txBox="1"/>
      </xdr:nvSpPr>
      <xdr:spPr>
        <a:xfrm>
          <a:off x="15290800" y="9814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62484</xdr:rowOff>
    </xdr:from>
    <xdr:to>
      <xdr:col>21</xdr:col>
      <xdr:colOff>412750</xdr:colOff>
      <xdr:row>56</xdr:row>
      <xdr:rowOff>164084</xdr:rowOff>
    </xdr:to>
    <xdr:sp macro="" textlink="">
      <xdr:nvSpPr>
        <xdr:cNvPr id="261" name="円/楕円 260"/>
        <xdr:cNvSpPr/>
      </xdr:nvSpPr>
      <xdr:spPr>
        <a:xfrm>
          <a:off x="14732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148861</xdr:rowOff>
    </xdr:from>
    <xdr:ext cx="762000" cy="259045"/>
    <xdr:sp macro="" textlink="">
      <xdr:nvSpPr>
        <xdr:cNvPr id="262" name="テキスト ボックス 261"/>
        <xdr:cNvSpPr txBox="1"/>
      </xdr:nvSpPr>
      <xdr:spPr>
        <a:xfrm>
          <a:off x="14401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112776</xdr:rowOff>
    </xdr:from>
    <xdr:to>
      <xdr:col>20</xdr:col>
      <xdr:colOff>209550</xdr:colOff>
      <xdr:row>57</xdr:row>
      <xdr:rowOff>42926</xdr:rowOff>
    </xdr:to>
    <xdr:sp macro="" textlink="">
      <xdr:nvSpPr>
        <xdr:cNvPr id="263" name="円/楕円 262"/>
        <xdr:cNvSpPr/>
      </xdr:nvSpPr>
      <xdr:spPr>
        <a:xfrm>
          <a:off x="13843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27703</xdr:rowOff>
    </xdr:from>
    <xdr:ext cx="762000" cy="259045"/>
    <xdr:sp macro="" textlink="">
      <xdr:nvSpPr>
        <xdr:cNvPr id="264" name="テキスト ボックス 263"/>
        <xdr:cNvSpPr txBox="1"/>
      </xdr:nvSpPr>
      <xdr:spPr>
        <a:xfrm>
          <a:off x="13512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5" name="円/楕円 264"/>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6" name="テキスト ボックス 265"/>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各団体への補助基準等の見直しを行い水準の改善を図り若干の回復を見ていたが、平成２５～２６年度については各町内会が設置する防犯灯のＬＥＤ化に対しての補助を強化した影響もあり、補助費等の割合は大きく増となったが、平成２７年度は当該事業も最終年度として一段落し、経常一般財源の増もあって比率は大きく改善した。経常経費の中にはこれ以上の削減ができないものが多いが、今後も適正な審査及び補助を行い現行水準の維持に努める。</a:t>
          </a: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2" name="テキスト ボックス 28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4" name="テキスト ボックス 28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6" name="テキスト ボックス 28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8" name="テキスト ボックス 28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0" name="テキスト ボックス 28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2" name="テキスト ボックス 29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141696</xdr:rowOff>
    </xdr:from>
    <xdr:to>
      <xdr:col>24</xdr:col>
      <xdr:colOff>31750</xdr:colOff>
      <xdr:row>40</xdr:row>
      <xdr:rowOff>130266</xdr:rowOff>
    </xdr:to>
    <xdr:cxnSp macro="">
      <xdr:nvCxnSpPr>
        <xdr:cNvPr id="295" name="直線コネクタ 294"/>
        <xdr:cNvCxnSpPr/>
      </xdr:nvCxnSpPr>
      <xdr:spPr>
        <a:xfrm flipV="1">
          <a:off x="16510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102343</xdr:rowOff>
    </xdr:from>
    <xdr:ext cx="762000" cy="259045"/>
    <xdr:sp macro="" textlink="">
      <xdr:nvSpPr>
        <xdr:cNvPr id="296" name="補助費等最小値テキスト"/>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40</xdr:row>
      <xdr:rowOff>130266</xdr:rowOff>
    </xdr:from>
    <xdr:to>
      <xdr:col>24</xdr:col>
      <xdr:colOff>120650</xdr:colOff>
      <xdr:row>40</xdr:row>
      <xdr:rowOff>130266</xdr:rowOff>
    </xdr:to>
    <xdr:cxnSp macro="">
      <xdr:nvCxnSpPr>
        <xdr:cNvPr id="297" name="直線コネクタ 296"/>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56623</xdr:rowOff>
    </xdr:from>
    <xdr:ext cx="762000" cy="259045"/>
    <xdr:sp macro="" textlink="">
      <xdr:nvSpPr>
        <xdr:cNvPr id="298"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141696</xdr:rowOff>
    </xdr:from>
    <xdr:to>
      <xdr:col>24</xdr:col>
      <xdr:colOff>120650</xdr:colOff>
      <xdr:row>33</xdr:row>
      <xdr:rowOff>141696</xdr:rowOff>
    </xdr:to>
    <xdr:cxnSp macro="">
      <xdr:nvCxnSpPr>
        <xdr:cNvPr id="299" name="直線コネクタ 298"/>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84546</xdr:rowOff>
    </xdr:from>
    <xdr:to>
      <xdr:col>24</xdr:col>
      <xdr:colOff>31750</xdr:colOff>
      <xdr:row>37</xdr:row>
      <xdr:rowOff>43724</xdr:rowOff>
    </xdr:to>
    <xdr:cxnSp macro="">
      <xdr:nvCxnSpPr>
        <xdr:cNvPr id="300" name="直線コネクタ 299"/>
        <xdr:cNvCxnSpPr/>
      </xdr:nvCxnSpPr>
      <xdr:spPr>
        <a:xfrm flipV="1">
          <a:off x="15671800" y="6256746"/>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142983</xdr:rowOff>
    </xdr:from>
    <xdr:ext cx="762000" cy="259045"/>
    <xdr:sp macro="" textlink="">
      <xdr:nvSpPr>
        <xdr:cNvPr id="301"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02" name="フローチャート : 判断 301"/>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43724</xdr:rowOff>
    </xdr:from>
    <xdr:to>
      <xdr:col>22</xdr:col>
      <xdr:colOff>565150</xdr:colOff>
      <xdr:row>37</xdr:row>
      <xdr:rowOff>56787</xdr:rowOff>
    </xdr:to>
    <xdr:cxnSp macro="">
      <xdr:nvCxnSpPr>
        <xdr:cNvPr id="303" name="直線コネクタ 302"/>
        <xdr:cNvCxnSpPr/>
      </xdr:nvCxnSpPr>
      <xdr:spPr>
        <a:xfrm flipV="1">
          <a:off x="14782800" y="63873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92528</xdr:rowOff>
    </xdr:from>
    <xdr:to>
      <xdr:col>22</xdr:col>
      <xdr:colOff>615950</xdr:colOff>
      <xdr:row>37</xdr:row>
      <xdr:rowOff>22678</xdr:rowOff>
    </xdr:to>
    <xdr:sp macro="" textlink="">
      <xdr:nvSpPr>
        <xdr:cNvPr id="304" name="フローチャート : 判断 303"/>
        <xdr:cNvSpPr/>
      </xdr:nvSpPr>
      <xdr:spPr>
        <a:xfrm>
          <a:off x="15621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32855</xdr:rowOff>
    </xdr:from>
    <xdr:ext cx="736600" cy="259045"/>
    <xdr:sp macro="" textlink="">
      <xdr:nvSpPr>
        <xdr:cNvPr id="305" name="テキスト ボックス 304"/>
        <xdr:cNvSpPr txBox="1"/>
      </xdr:nvSpPr>
      <xdr:spPr>
        <a:xfrm>
          <a:off x="15290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162923</xdr:rowOff>
    </xdr:from>
    <xdr:to>
      <xdr:col>21</xdr:col>
      <xdr:colOff>361950</xdr:colOff>
      <xdr:row>37</xdr:row>
      <xdr:rowOff>56787</xdr:rowOff>
    </xdr:to>
    <xdr:cxnSp macro="">
      <xdr:nvCxnSpPr>
        <xdr:cNvPr id="306" name="直線コネクタ 305"/>
        <xdr:cNvCxnSpPr/>
      </xdr:nvCxnSpPr>
      <xdr:spPr>
        <a:xfrm>
          <a:off x="13893800" y="633512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66403</xdr:rowOff>
    </xdr:from>
    <xdr:to>
      <xdr:col>21</xdr:col>
      <xdr:colOff>412750</xdr:colOff>
      <xdr:row>36</xdr:row>
      <xdr:rowOff>168003</xdr:rowOff>
    </xdr:to>
    <xdr:sp macro="" textlink="">
      <xdr:nvSpPr>
        <xdr:cNvPr id="307" name="フローチャート : 判断 306"/>
        <xdr:cNvSpPr/>
      </xdr:nvSpPr>
      <xdr:spPr>
        <a:xfrm>
          <a:off x="14732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6730</xdr:rowOff>
    </xdr:from>
    <xdr:ext cx="762000" cy="259045"/>
    <xdr:sp macro="" textlink="">
      <xdr:nvSpPr>
        <xdr:cNvPr id="308" name="テキスト ボックス 307"/>
        <xdr:cNvSpPr txBox="1"/>
      </xdr:nvSpPr>
      <xdr:spPr>
        <a:xfrm>
          <a:off x="14401800" y="60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162923</xdr:rowOff>
    </xdr:from>
    <xdr:to>
      <xdr:col>20</xdr:col>
      <xdr:colOff>158750</xdr:colOff>
      <xdr:row>37</xdr:row>
      <xdr:rowOff>122101</xdr:rowOff>
    </xdr:to>
    <xdr:cxnSp macro="">
      <xdr:nvCxnSpPr>
        <xdr:cNvPr id="309" name="直線コネクタ 308"/>
        <xdr:cNvCxnSpPr/>
      </xdr:nvCxnSpPr>
      <xdr:spPr>
        <a:xfrm flipV="1">
          <a:off x="13004800" y="633512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72934</xdr:rowOff>
    </xdr:from>
    <xdr:to>
      <xdr:col>20</xdr:col>
      <xdr:colOff>209550</xdr:colOff>
      <xdr:row>37</xdr:row>
      <xdr:rowOff>3084</xdr:rowOff>
    </xdr:to>
    <xdr:sp macro="" textlink="">
      <xdr:nvSpPr>
        <xdr:cNvPr id="310" name="フローチャート : 判断 309"/>
        <xdr:cNvSpPr/>
      </xdr:nvSpPr>
      <xdr:spPr>
        <a:xfrm>
          <a:off x="13843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13261</xdr:rowOff>
    </xdr:from>
    <xdr:ext cx="762000" cy="259045"/>
    <xdr:sp macro="" textlink="">
      <xdr:nvSpPr>
        <xdr:cNvPr id="311" name="テキスト ボックス 310"/>
        <xdr:cNvSpPr txBox="1"/>
      </xdr:nvSpPr>
      <xdr:spPr>
        <a:xfrm>
          <a:off x="13512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85997</xdr:rowOff>
    </xdr:from>
    <xdr:to>
      <xdr:col>19</xdr:col>
      <xdr:colOff>6350</xdr:colOff>
      <xdr:row>37</xdr:row>
      <xdr:rowOff>16147</xdr:rowOff>
    </xdr:to>
    <xdr:sp macro="" textlink="">
      <xdr:nvSpPr>
        <xdr:cNvPr id="312" name="フローチャート : 判断 311"/>
        <xdr:cNvSpPr/>
      </xdr:nvSpPr>
      <xdr:spPr>
        <a:xfrm>
          <a:off x="12954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26324</xdr:rowOff>
    </xdr:from>
    <xdr:ext cx="762000" cy="259045"/>
    <xdr:sp macro="" textlink="">
      <xdr:nvSpPr>
        <xdr:cNvPr id="313" name="テキスト ボックス 312"/>
        <xdr:cNvSpPr txBox="1"/>
      </xdr:nvSpPr>
      <xdr:spPr>
        <a:xfrm>
          <a:off x="12623800" y="602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33746</xdr:rowOff>
    </xdr:from>
    <xdr:to>
      <xdr:col>24</xdr:col>
      <xdr:colOff>82550</xdr:colOff>
      <xdr:row>36</xdr:row>
      <xdr:rowOff>135346</xdr:rowOff>
    </xdr:to>
    <xdr:sp macro="" textlink="">
      <xdr:nvSpPr>
        <xdr:cNvPr id="319" name="円/楕円 318"/>
        <xdr:cNvSpPr/>
      </xdr:nvSpPr>
      <xdr:spPr>
        <a:xfrm>
          <a:off x="164592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50273</xdr:rowOff>
    </xdr:from>
    <xdr:ext cx="762000" cy="259045"/>
    <xdr:sp macro="" textlink="">
      <xdr:nvSpPr>
        <xdr:cNvPr id="320" name="補助費等該当値テキスト"/>
        <xdr:cNvSpPr txBox="1"/>
      </xdr:nvSpPr>
      <xdr:spPr>
        <a:xfrm>
          <a:off x="16598900" y="605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164374</xdr:rowOff>
    </xdr:from>
    <xdr:to>
      <xdr:col>22</xdr:col>
      <xdr:colOff>615950</xdr:colOff>
      <xdr:row>37</xdr:row>
      <xdr:rowOff>94524</xdr:rowOff>
    </xdr:to>
    <xdr:sp macro="" textlink="">
      <xdr:nvSpPr>
        <xdr:cNvPr id="321" name="円/楕円 320"/>
        <xdr:cNvSpPr/>
      </xdr:nvSpPr>
      <xdr:spPr>
        <a:xfrm>
          <a:off x="156210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79301</xdr:rowOff>
    </xdr:from>
    <xdr:ext cx="736600" cy="259045"/>
    <xdr:sp macro="" textlink="">
      <xdr:nvSpPr>
        <xdr:cNvPr id="322" name="テキスト ボックス 321"/>
        <xdr:cNvSpPr txBox="1"/>
      </xdr:nvSpPr>
      <xdr:spPr>
        <a:xfrm>
          <a:off x="15290800" y="6422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5987</xdr:rowOff>
    </xdr:from>
    <xdr:to>
      <xdr:col>21</xdr:col>
      <xdr:colOff>412750</xdr:colOff>
      <xdr:row>37</xdr:row>
      <xdr:rowOff>107587</xdr:rowOff>
    </xdr:to>
    <xdr:sp macro="" textlink="">
      <xdr:nvSpPr>
        <xdr:cNvPr id="323" name="円/楕円 322"/>
        <xdr:cNvSpPr/>
      </xdr:nvSpPr>
      <xdr:spPr>
        <a:xfrm>
          <a:off x="14732000" y="63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92364</xdr:rowOff>
    </xdr:from>
    <xdr:ext cx="762000" cy="259045"/>
    <xdr:sp macro="" textlink="">
      <xdr:nvSpPr>
        <xdr:cNvPr id="324" name="テキスト ボックス 323"/>
        <xdr:cNvSpPr txBox="1"/>
      </xdr:nvSpPr>
      <xdr:spPr>
        <a:xfrm>
          <a:off x="14401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112123</xdr:rowOff>
    </xdr:from>
    <xdr:to>
      <xdr:col>20</xdr:col>
      <xdr:colOff>209550</xdr:colOff>
      <xdr:row>37</xdr:row>
      <xdr:rowOff>42273</xdr:rowOff>
    </xdr:to>
    <xdr:sp macro="" textlink="">
      <xdr:nvSpPr>
        <xdr:cNvPr id="325" name="円/楕円 324"/>
        <xdr:cNvSpPr/>
      </xdr:nvSpPr>
      <xdr:spPr>
        <a:xfrm>
          <a:off x="138430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27050</xdr:rowOff>
    </xdr:from>
    <xdr:ext cx="762000" cy="259045"/>
    <xdr:sp macro="" textlink="">
      <xdr:nvSpPr>
        <xdr:cNvPr id="326" name="テキスト ボックス 325"/>
        <xdr:cNvSpPr txBox="1"/>
      </xdr:nvSpPr>
      <xdr:spPr>
        <a:xfrm>
          <a:off x="13512800" y="637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71301</xdr:rowOff>
    </xdr:from>
    <xdr:to>
      <xdr:col>19</xdr:col>
      <xdr:colOff>6350</xdr:colOff>
      <xdr:row>38</xdr:row>
      <xdr:rowOff>1451</xdr:rowOff>
    </xdr:to>
    <xdr:sp macro="" textlink="">
      <xdr:nvSpPr>
        <xdr:cNvPr id="327" name="円/楕円 326"/>
        <xdr:cNvSpPr/>
      </xdr:nvSpPr>
      <xdr:spPr>
        <a:xfrm>
          <a:off x="12954000" y="641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157678</xdr:rowOff>
    </xdr:from>
    <xdr:ext cx="762000" cy="259045"/>
    <xdr:sp macro="" textlink="">
      <xdr:nvSpPr>
        <xdr:cNvPr id="328" name="テキスト ボックス 327"/>
        <xdr:cNvSpPr txBox="1"/>
      </xdr:nvSpPr>
      <xdr:spPr>
        <a:xfrm>
          <a:off x="12623800" y="650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２１年度から大型事業の実施に伴い年間３億円を超える借り入れが続いており、それらの元金償還開始により公債費は年々増加している状況である。平成２７年度は経常一般財源の増加により比率の改善が図れたが、公債費自体はピークを迎える平成２８年度以降も多額な状態が続くことから、地方債発行額の上限枠設定など公債費抑制に向けた対策が必要である。</a:t>
          </a: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133858</xdr:rowOff>
    </xdr:to>
    <xdr:cxnSp macro="">
      <xdr:nvCxnSpPr>
        <xdr:cNvPr id="353" name="直線コネクタ 352"/>
        <xdr:cNvCxnSpPr/>
      </xdr:nvCxnSpPr>
      <xdr:spPr>
        <a:xfrm flipV="1">
          <a:off x="4826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4"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5" name="直線コネクタ 354"/>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138430</xdr:rowOff>
    </xdr:from>
    <xdr:to>
      <xdr:col>7</xdr:col>
      <xdr:colOff>15875</xdr:colOff>
      <xdr:row>78</xdr:row>
      <xdr:rowOff>127000</xdr:rowOff>
    </xdr:to>
    <xdr:cxnSp macro="">
      <xdr:nvCxnSpPr>
        <xdr:cNvPr id="358" name="直線コネクタ 357"/>
        <xdr:cNvCxnSpPr/>
      </xdr:nvCxnSpPr>
      <xdr:spPr>
        <a:xfrm flipV="1">
          <a:off x="3987800" y="133400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104157</xdr:rowOff>
    </xdr:from>
    <xdr:ext cx="762000" cy="259045"/>
    <xdr:sp macro="" textlink="">
      <xdr:nvSpPr>
        <xdr:cNvPr id="359"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60" name="フローチャート :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76708</xdr:rowOff>
    </xdr:from>
    <xdr:to>
      <xdr:col>5</xdr:col>
      <xdr:colOff>549275</xdr:colOff>
      <xdr:row>78</xdr:row>
      <xdr:rowOff>127000</xdr:rowOff>
    </xdr:to>
    <xdr:cxnSp macro="">
      <xdr:nvCxnSpPr>
        <xdr:cNvPr id="361" name="直線コネクタ 360"/>
        <xdr:cNvCxnSpPr/>
      </xdr:nvCxnSpPr>
      <xdr:spPr>
        <a:xfrm>
          <a:off x="3098800" y="134498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2" name="フローチャート : 判断 361"/>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3" name="テキスト ボックス 362"/>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76708</xdr:rowOff>
    </xdr:from>
    <xdr:to>
      <xdr:col>4</xdr:col>
      <xdr:colOff>346075</xdr:colOff>
      <xdr:row>78</xdr:row>
      <xdr:rowOff>81280</xdr:rowOff>
    </xdr:to>
    <xdr:cxnSp macro="">
      <xdr:nvCxnSpPr>
        <xdr:cNvPr id="364" name="直線コネクタ 363"/>
        <xdr:cNvCxnSpPr/>
      </xdr:nvCxnSpPr>
      <xdr:spPr>
        <a:xfrm flipV="1">
          <a:off x="2209800" y="134498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156211</xdr:rowOff>
    </xdr:from>
    <xdr:to>
      <xdr:col>4</xdr:col>
      <xdr:colOff>396875</xdr:colOff>
      <xdr:row>78</xdr:row>
      <xdr:rowOff>86361</xdr:rowOff>
    </xdr:to>
    <xdr:sp macro="" textlink="">
      <xdr:nvSpPr>
        <xdr:cNvPr id="365" name="フローチャート : 判断 364"/>
        <xdr:cNvSpPr/>
      </xdr:nvSpPr>
      <xdr:spPr>
        <a:xfrm>
          <a:off x="3048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96538</xdr:rowOff>
    </xdr:from>
    <xdr:ext cx="762000" cy="259045"/>
    <xdr:sp macro="" textlink="">
      <xdr:nvSpPr>
        <xdr:cNvPr id="366" name="テキスト ボックス 365"/>
        <xdr:cNvSpPr txBox="1"/>
      </xdr:nvSpPr>
      <xdr:spPr>
        <a:xfrm>
          <a:off x="2717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81280</xdr:rowOff>
    </xdr:from>
    <xdr:to>
      <xdr:col>3</xdr:col>
      <xdr:colOff>142875</xdr:colOff>
      <xdr:row>78</xdr:row>
      <xdr:rowOff>140715</xdr:rowOff>
    </xdr:to>
    <xdr:cxnSp macro="">
      <xdr:nvCxnSpPr>
        <xdr:cNvPr id="367" name="直線コネクタ 366"/>
        <xdr:cNvCxnSpPr/>
      </xdr:nvCxnSpPr>
      <xdr:spPr>
        <a:xfrm flipV="1">
          <a:off x="1320800" y="13454380"/>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68" name="フローチャート : 判断 367"/>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133114</xdr:rowOff>
    </xdr:from>
    <xdr:ext cx="762000" cy="259045"/>
    <xdr:sp macro="" textlink="">
      <xdr:nvSpPr>
        <xdr:cNvPr id="369" name="テキスト ボックス 368"/>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70" name="フローチャート : 判断 369"/>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142257</xdr:rowOff>
    </xdr:from>
    <xdr:ext cx="762000" cy="259045"/>
    <xdr:sp macro="" textlink="">
      <xdr:nvSpPr>
        <xdr:cNvPr id="371" name="テキスト ボックス 370"/>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77" name="円/楕円 376"/>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59707</xdr:rowOff>
    </xdr:from>
    <xdr:ext cx="762000" cy="259045"/>
    <xdr:sp macro="" textlink="">
      <xdr:nvSpPr>
        <xdr:cNvPr id="378" name="公債費該当値テキスト"/>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76200</xdr:rowOff>
    </xdr:from>
    <xdr:to>
      <xdr:col>5</xdr:col>
      <xdr:colOff>600075</xdr:colOff>
      <xdr:row>79</xdr:row>
      <xdr:rowOff>6350</xdr:rowOff>
    </xdr:to>
    <xdr:sp macro="" textlink="">
      <xdr:nvSpPr>
        <xdr:cNvPr id="379" name="円/楕円 378"/>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162577</xdr:rowOff>
    </xdr:from>
    <xdr:ext cx="736600" cy="259045"/>
    <xdr:sp macro="" textlink="">
      <xdr:nvSpPr>
        <xdr:cNvPr id="380" name="テキスト ボックス 379"/>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25908</xdr:rowOff>
    </xdr:from>
    <xdr:to>
      <xdr:col>4</xdr:col>
      <xdr:colOff>396875</xdr:colOff>
      <xdr:row>78</xdr:row>
      <xdr:rowOff>127508</xdr:rowOff>
    </xdr:to>
    <xdr:sp macro="" textlink="">
      <xdr:nvSpPr>
        <xdr:cNvPr id="381" name="円/楕円 380"/>
        <xdr:cNvSpPr/>
      </xdr:nvSpPr>
      <xdr:spPr>
        <a:xfrm>
          <a:off x="3048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82" name="テキスト ボックス 381"/>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30480</xdr:rowOff>
    </xdr:from>
    <xdr:to>
      <xdr:col>3</xdr:col>
      <xdr:colOff>193675</xdr:colOff>
      <xdr:row>78</xdr:row>
      <xdr:rowOff>132080</xdr:rowOff>
    </xdr:to>
    <xdr:sp macro="" textlink="">
      <xdr:nvSpPr>
        <xdr:cNvPr id="383" name="円/楕円 382"/>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84" name="テキスト ボックス 383"/>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89915</xdr:rowOff>
    </xdr:from>
    <xdr:to>
      <xdr:col>1</xdr:col>
      <xdr:colOff>676275</xdr:colOff>
      <xdr:row>79</xdr:row>
      <xdr:rowOff>20065</xdr:rowOff>
    </xdr:to>
    <xdr:sp macro="" textlink="">
      <xdr:nvSpPr>
        <xdr:cNvPr id="385" name="円/楕円 384"/>
        <xdr:cNvSpPr/>
      </xdr:nvSpPr>
      <xdr:spPr>
        <a:xfrm>
          <a:off x="1270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4842</xdr:rowOff>
    </xdr:from>
    <xdr:ext cx="762000" cy="259045"/>
    <xdr:sp macro="" textlink="">
      <xdr:nvSpPr>
        <xdr:cNvPr id="386" name="テキスト ボックス 385"/>
        <xdr:cNvSpPr txBox="1"/>
      </xdr:nvSpPr>
      <xdr:spPr>
        <a:xfrm>
          <a:off x="939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２１年度から同２３年度にかけて、国の大型補正予算に伴う事業費の増加が生じた影響から比率の上昇がみられたが、類似団体平均と比較して同程度の水準を維持するようコスト削減等の行財政改革への取組みを進めてきた。平成２７年度は経常一般財源の増加により大幅な比率の低下が見られたが、今後も更なる健全化に努める必要がある。</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8890</xdr:rowOff>
    </xdr:from>
    <xdr:to>
      <xdr:col>24</xdr:col>
      <xdr:colOff>31750</xdr:colOff>
      <xdr:row>82</xdr:row>
      <xdr:rowOff>20320</xdr:rowOff>
    </xdr:to>
    <xdr:cxnSp macro="">
      <xdr:nvCxnSpPr>
        <xdr:cNvPr id="414" name="直線コネクタ 413"/>
        <xdr:cNvCxnSpPr/>
      </xdr:nvCxnSpPr>
      <xdr:spPr>
        <a:xfrm flipV="1">
          <a:off x="16510000" y="1269619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5"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16" name="直線コネクタ 415"/>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95267</xdr:rowOff>
    </xdr:from>
    <xdr:ext cx="762000" cy="259045"/>
    <xdr:sp macro="" textlink="">
      <xdr:nvSpPr>
        <xdr:cNvPr id="417" name="公債費以外最大値テキスト"/>
        <xdr:cNvSpPr txBox="1"/>
      </xdr:nvSpPr>
      <xdr:spPr>
        <a:xfrm>
          <a:off x="16598900" y="1243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628650</xdr:colOff>
      <xdr:row>74</xdr:row>
      <xdr:rowOff>8890</xdr:rowOff>
    </xdr:from>
    <xdr:to>
      <xdr:col>24</xdr:col>
      <xdr:colOff>120650</xdr:colOff>
      <xdr:row>74</xdr:row>
      <xdr:rowOff>8890</xdr:rowOff>
    </xdr:to>
    <xdr:cxnSp macro="">
      <xdr:nvCxnSpPr>
        <xdr:cNvPr id="418" name="直線コネクタ 417"/>
        <xdr:cNvCxnSpPr/>
      </xdr:nvCxnSpPr>
      <xdr:spPr>
        <a:xfrm>
          <a:off x="16421100" y="1269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134620</xdr:rowOff>
    </xdr:from>
    <xdr:to>
      <xdr:col>24</xdr:col>
      <xdr:colOff>31750</xdr:colOff>
      <xdr:row>78</xdr:row>
      <xdr:rowOff>16511</xdr:rowOff>
    </xdr:to>
    <xdr:cxnSp macro="">
      <xdr:nvCxnSpPr>
        <xdr:cNvPr id="419" name="直線コネクタ 418"/>
        <xdr:cNvCxnSpPr/>
      </xdr:nvCxnSpPr>
      <xdr:spPr>
        <a:xfrm flipV="1">
          <a:off x="15671800" y="12993370"/>
          <a:ext cx="838200" cy="3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0"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1" name="フローチャート : 判断 420"/>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111761</xdr:rowOff>
    </xdr:from>
    <xdr:to>
      <xdr:col>22</xdr:col>
      <xdr:colOff>565150</xdr:colOff>
      <xdr:row>78</xdr:row>
      <xdr:rowOff>16511</xdr:rowOff>
    </xdr:to>
    <xdr:cxnSp macro="">
      <xdr:nvCxnSpPr>
        <xdr:cNvPr id="422" name="直線コネクタ 421"/>
        <xdr:cNvCxnSpPr/>
      </xdr:nvCxnSpPr>
      <xdr:spPr>
        <a:xfrm>
          <a:off x="14782800" y="133134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22861</xdr:rowOff>
    </xdr:from>
    <xdr:to>
      <xdr:col>22</xdr:col>
      <xdr:colOff>615950</xdr:colOff>
      <xdr:row>78</xdr:row>
      <xdr:rowOff>124461</xdr:rowOff>
    </xdr:to>
    <xdr:sp macro="" textlink="">
      <xdr:nvSpPr>
        <xdr:cNvPr id="423" name="フローチャート : 判断 422"/>
        <xdr:cNvSpPr/>
      </xdr:nvSpPr>
      <xdr:spPr>
        <a:xfrm>
          <a:off x="15621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109238</xdr:rowOff>
    </xdr:from>
    <xdr:ext cx="736600" cy="259045"/>
    <xdr:sp macro="" textlink="">
      <xdr:nvSpPr>
        <xdr:cNvPr id="424" name="テキスト ボックス 423"/>
        <xdr:cNvSpPr txBox="1"/>
      </xdr:nvSpPr>
      <xdr:spPr>
        <a:xfrm>
          <a:off x="15290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50800</xdr:rowOff>
    </xdr:from>
    <xdr:to>
      <xdr:col>21</xdr:col>
      <xdr:colOff>361950</xdr:colOff>
      <xdr:row>77</xdr:row>
      <xdr:rowOff>111761</xdr:rowOff>
    </xdr:to>
    <xdr:cxnSp macro="">
      <xdr:nvCxnSpPr>
        <xdr:cNvPr id="425" name="直線コネクタ 424"/>
        <xdr:cNvCxnSpPr/>
      </xdr:nvCxnSpPr>
      <xdr:spPr>
        <a:xfrm>
          <a:off x="13893800" y="132524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6" name="フローチャート : 判断 425"/>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27" name="テキスト ボックス 426"/>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50800</xdr:rowOff>
    </xdr:from>
    <xdr:to>
      <xdr:col>20</xdr:col>
      <xdr:colOff>158750</xdr:colOff>
      <xdr:row>77</xdr:row>
      <xdr:rowOff>119380</xdr:rowOff>
    </xdr:to>
    <xdr:cxnSp macro="">
      <xdr:nvCxnSpPr>
        <xdr:cNvPr id="428" name="直線コネクタ 427"/>
        <xdr:cNvCxnSpPr/>
      </xdr:nvCxnSpPr>
      <xdr:spPr>
        <a:xfrm flipV="1">
          <a:off x="13004800" y="132524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80011</xdr:rowOff>
    </xdr:from>
    <xdr:to>
      <xdr:col>20</xdr:col>
      <xdr:colOff>209550</xdr:colOff>
      <xdr:row>78</xdr:row>
      <xdr:rowOff>10161</xdr:rowOff>
    </xdr:to>
    <xdr:sp macro="" textlink="">
      <xdr:nvSpPr>
        <xdr:cNvPr id="429" name="フローチャート : 判断 428"/>
        <xdr:cNvSpPr/>
      </xdr:nvSpPr>
      <xdr:spPr>
        <a:xfrm>
          <a:off x="13843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166388</xdr:rowOff>
    </xdr:from>
    <xdr:ext cx="762000" cy="259045"/>
    <xdr:sp macro="" textlink="">
      <xdr:nvSpPr>
        <xdr:cNvPr id="430" name="テキスト ボックス 429"/>
        <xdr:cNvSpPr txBox="1"/>
      </xdr:nvSpPr>
      <xdr:spPr>
        <a:xfrm>
          <a:off x="13512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31" name="フローチャート : 判断 430"/>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5097</xdr:rowOff>
    </xdr:from>
    <xdr:ext cx="762000" cy="259045"/>
    <xdr:sp macro="" textlink="">
      <xdr:nvSpPr>
        <xdr:cNvPr id="432" name="テキスト ボックス 431"/>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83820</xdr:rowOff>
    </xdr:from>
    <xdr:to>
      <xdr:col>24</xdr:col>
      <xdr:colOff>82550</xdr:colOff>
      <xdr:row>76</xdr:row>
      <xdr:rowOff>13970</xdr:rowOff>
    </xdr:to>
    <xdr:sp macro="" textlink="">
      <xdr:nvSpPr>
        <xdr:cNvPr id="438" name="円/楕円 437"/>
        <xdr:cNvSpPr/>
      </xdr:nvSpPr>
      <xdr:spPr>
        <a:xfrm>
          <a:off x="164592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100347</xdr:rowOff>
    </xdr:from>
    <xdr:ext cx="762000" cy="259045"/>
    <xdr:sp macro="" textlink="">
      <xdr:nvSpPr>
        <xdr:cNvPr id="439" name="公債費以外該当値テキスト"/>
        <xdr:cNvSpPr txBox="1"/>
      </xdr:nvSpPr>
      <xdr:spPr>
        <a:xfrm>
          <a:off x="165989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137161</xdr:rowOff>
    </xdr:from>
    <xdr:to>
      <xdr:col>22</xdr:col>
      <xdr:colOff>615950</xdr:colOff>
      <xdr:row>78</xdr:row>
      <xdr:rowOff>67311</xdr:rowOff>
    </xdr:to>
    <xdr:sp macro="" textlink="">
      <xdr:nvSpPr>
        <xdr:cNvPr id="440" name="円/楕円 439"/>
        <xdr:cNvSpPr/>
      </xdr:nvSpPr>
      <xdr:spPr>
        <a:xfrm>
          <a:off x="15621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41" name="テキスト ボックス 440"/>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60961</xdr:rowOff>
    </xdr:from>
    <xdr:to>
      <xdr:col>21</xdr:col>
      <xdr:colOff>412750</xdr:colOff>
      <xdr:row>77</xdr:row>
      <xdr:rowOff>162561</xdr:rowOff>
    </xdr:to>
    <xdr:sp macro="" textlink="">
      <xdr:nvSpPr>
        <xdr:cNvPr id="442" name="円/楕円 441"/>
        <xdr:cNvSpPr/>
      </xdr:nvSpPr>
      <xdr:spPr>
        <a:xfrm>
          <a:off x="14732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147338</xdr:rowOff>
    </xdr:from>
    <xdr:ext cx="762000" cy="259045"/>
    <xdr:sp macro="" textlink="">
      <xdr:nvSpPr>
        <xdr:cNvPr id="443" name="テキスト ボックス 442"/>
        <xdr:cNvSpPr txBox="1"/>
      </xdr:nvSpPr>
      <xdr:spPr>
        <a:xfrm>
          <a:off x="14401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0</xdr:rowOff>
    </xdr:from>
    <xdr:to>
      <xdr:col>20</xdr:col>
      <xdr:colOff>209550</xdr:colOff>
      <xdr:row>77</xdr:row>
      <xdr:rowOff>101600</xdr:rowOff>
    </xdr:to>
    <xdr:sp macro="" textlink="">
      <xdr:nvSpPr>
        <xdr:cNvPr id="444" name="円/楕円 443"/>
        <xdr:cNvSpPr/>
      </xdr:nvSpPr>
      <xdr:spPr>
        <a:xfrm>
          <a:off x="13843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111777</xdr:rowOff>
    </xdr:from>
    <xdr:ext cx="762000" cy="259045"/>
    <xdr:sp macro="" textlink="">
      <xdr:nvSpPr>
        <xdr:cNvPr id="445" name="テキスト ボックス 444"/>
        <xdr:cNvSpPr txBox="1"/>
      </xdr:nvSpPr>
      <xdr:spPr>
        <a:xfrm>
          <a:off x="13512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68580</xdr:rowOff>
    </xdr:from>
    <xdr:to>
      <xdr:col>19</xdr:col>
      <xdr:colOff>6350</xdr:colOff>
      <xdr:row>77</xdr:row>
      <xdr:rowOff>170180</xdr:rowOff>
    </xdr:to>
    <xdr:sp macro="" textlink="">
      <xdr:nvSpPr>
        <xdr:cNvPr id="446" name="円/楕円 445"/>
        <xdr:cNvSpPr/>
      </xdr:nvSpPr>
      <xdr:spPr>
        <a:xfrm>
          <a:off x="12954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154957</xdr:rowOff>
    </xdr:from>
    <xdr:ext cx="762000" cy="259045"/>
    <xdr:sp macro="" textlink="">
      <xdr:nvSpPr>
        <xdr:cNvPr id="447" name="テキスト ボックス 446"/>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北海道京極町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171411</xdr:rowOff>
    </xdr:from>
    <xdr:to>
      <xdr:col>4</xdr:col>
      <xdr:colOff>1117600</xdr:colOff>
      <xdr:row>19</xdr:row>
      <xdr:rowOff>98229</xdr:rowOff>
    </xdr:to>
    <xdr:cxnSp macro="">
      <xdr:nvCxnSpPr>
        <xdr:cNvPr id="44" name="直線コネクタ 43"/>
        <xdr:cNvCxnSpPr/>
      </xdr:nvCxnSpPr>
      <xdr:spPr bwMode="auto">
        <a:xfrm flipV="1">
          <a:off x="5651500" y="1933536"/>
          <a:ext cx="0" cy="146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70306</xdr:rowOff>
    </xdr:from>
    <xdr:ext cx="762000" cy="259045"/>
    <xdr:sp macro="" textlink="">
      <xdr:nvSpPr>
        <xdr:cNvPr id="45" name="人口1人当たり決算額の推移最小値テキスト130"/>
        <xdr:cNvSpPr txBox="1"/>
      </xdr:nvSpPr>
      <xdr:spPr>
        <a:xfrm>
          <a:off x="5740400" y="33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80,103</a:t>
          </a:r>
          <a:endParaRPr kumimoji="1" lang="ja-JP" altLang="en-US" sz="1000" b="1">
            <a:latin typeface="ＭＳ Ｐゴシック"/>
          </a:endParaRPr>
        </a:p>
      </xdr:txBody>
    </xdr:sp>
    <xdr:clientData/>
  </xdr:oneCellAnchor>
  <xdr:twoCellAnchor>
    <xdr:from>
      <xdr:col>4</xdr:col>
      <xdr:colOff>1028700</xdr:colOff>
      <xdr:row>19</xdr:row>
      <xdr:rowOff>98229</xdr:rowOff>
    </xdr:from>
    <xdr:to>
      <xdr:col>5</xdr:col>
      <xdr:colOff>73025</xdr:colOff>
      <xdr:row>19</xdr:row>
      <xdr:rowOff>98229</xdr:rowOff>
    </xdr:to>
    <xdr:cxnSp macro="">
      <xdr:nvCxnSpPr>
        <xdr:cNvPr id="46" name="直線コネクタ 45"/>
        <xdr:cNvCxnSpPr/>
      </xdr:nvCxnSpPr>
      <xdr:spPr bwMode="auto">
        <a:xfrm>
          <a:off x="5562600" y="340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86338</xdr:rowOff>
    </xdr:from>
    <xdr:ext cx="762000" cy="259045"/>
    <xdr:sp macro="" textlink="">
      <xdr:nvSpPr>
        <xdr:cNvPr id="47" name="人口1人当たり決算額の推移最大値テキスト130"/>
        <xdr:cNvSpPr txBox="1"/>
      </xdr:nvSpPr>
      <xdr:spPr>
        <a:xfrm>
          <a:off x="5740400" y="16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851,687</a:t>
          </a:r>
          <a:endParaRPr kumimoji="1" lang="ja-JP" altLang="en-US" sz="1000" b="1">
            <a:latin typeface="ＭＳ Ｐゴシック"/>
          </a:endParaRPr>
        </a:p>
      </xdr:txBody>
    </xdr:sp>
    <xdr:clientData/>
  </xdr:oneCellAnchor>
  <xdr:twoCellAnchor>
    <xdr:from>
      <xdr:col>4</xdr:col>
      <xdr:colOff>1028700</xdr:colOff>
      <xdr:row>10</xdr:row>
      <xdr:rowOff>171411</xdr:rowOff>
    </xdr:from>
    <xdr:to>
      <xdr:col>5</xdr:col>
      <xdr:colOff>73025</xdr:colOff>
      <xdr:row>10</xdr:row>
      <xdr:rowOff>171411</xdr:rowOff>
    </xdr:to>
    <xdr:cxnSp macro="">
      <xdr:nvCxnSpPr>
        <xdr:cNvPr id="48" name="直線コネクタ 47"/>
        <xdr:cNvCxnSpPr/>
      </xdr:nvCxnSpPr>
      <xdr:spPr bwMode="auto">
        <a:xfrm>
          <a:off x="5562600" y="1933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3817</xdr:rowOff>
    </xdr:from>
    <xdr:to>
      <xdr:col>4</xdr:col>
      <xdr:colOff>1117600</xdr:colOff>
      <xdr:row>18</xdr:row>
      <xdr:rowOff>7934</xdr:rowOff>
    </xdr:to>
    <xdr:cxnSp macro="">
      <xdr:nvCxnSpPr>
        <xdr:cNvPr id="49" name="直線コネクタ 48"/>
        <xdr:cNvCxnSpPr/>
      </xdr:nvCxnSpPr>
      <xdr:spPr bwMode="auto">
        <a:xfrm>
          <a:off x="5003800" y="3137542"/>
          <a:ext cx="647700" cy="4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164161</xdr:rowOff>
    </xdr:from>
    <xdr:ext cx="762000" cy="259045"/>
    <xdr:sp macro="" textlink="">
      <xdr:nvSpPr>
        <xdr:cNvPr id="50" name="人口1人当たり決算額の推移平均値テキスト130"/>
        <xdr:cNvSpPr txBox="1"/>
      </xdr:nvSpPr>
      <xdr:spPr>
        <a:xfrm>
          <a:off x="5740400" y="3126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10497</xdr:rowOff>
    </xdr:from>
    <xdr:to>
      <xdr:col>5</xdr:col>
      <xdr:colOff>34925</xdr:colOff>
      <xdr:row>18</xdr:row>
      <xdr:rowOff>112097</xdr:rowOff>
    </xdr:to>
    <xdr:sp macro="" textlink="">
      <xdr:nvSpPr>
        <xdr:cNvPr id="51" name="フローチャート : 判断 50"/>
        <xdr:cNvSpPr/>
      </xdr:nvSpPr>
      <xdr:spPr bwMode="auto">
        <a:xfrm>
          <a:off x="56007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3817</xdr:rowOff>
    </xdr:from>
    <xdr:to>
      <xdr:col>4</xdr:col>
      <xdr:colOff>469900</xdr:colOff>
      <xdr:row>18</xdr:row>
      <xdr:rowOff>22534</xdr:rowOff>
    </xdr:to>
    <xdr:cxnSp macro="">
      <xdr:nvCxnSpPr>
        <xdr:cNvPr id="52" name="直線コネクタ 51"/>
        <xdr:cNvCxnSpPr/>
      </xdr:nvCxnSpPr>
      <xdr:spPr bwMode="auto">
        <a:xfrm flipV="1">
          <a:off x="4305300" y="3137542"/>
          <a:ext cx="698500" cy="18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171239</xdr:rowOff>
    </xdr:from>
    <xdr:to>
      <xdr:col>4</xdr:col>
      <xdr:colOff>520700</xdr:colOff>
      <xdr:row>18</xdr:row>
      <xdr:rowOff>101389</xdr:rowOff>
    </xdr:to>
    <xdr:sp macro="" textlink="">
      <xdr:nvSpPr>
        <xdr:cNvPr id="53" name="フローチャート : 判断 52"/>
        <xdr:cNvSpPr/>
      </xdr:nvSpPr>
      <xdr:spPr bwMode="auto">
        <a:xfrm>
          <a:off x="4953000" y="3133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86165</xdr:rowOff>
    </xdr:from>
    <xdr:ext cx="736600" cy="259045"/>
    <xdr:sp macro="" textlink="">
      <xdr:nvSpPr>
        <xdr:cNvPr id="54" name="テキスト ボックス 53"/>
        <xdr:cNvSpPr txBox="1"/>
      </xdr:nvSpPr>
      <xdr:spPr>
        <a:xfrm>
          <a:off x="4622800" y="3219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22534</xdr:rowOff>
    </xdr:from>
    <xdr:to>
      <xdr:col>3</xdr:col>
      <xdr:colOff>904875</xdr:colOff>
      <xdr:row>18</xdr:row>
      <xdr:rowOff>29216</xdr:rowOff>
    </xdr:to>
    <xdr:cxnSp macro="">
      <xdr:nvCxnSpPr>
        <xdr:cNvPr id="55" name="直線コネクタ 54"/>
        <xdr:cNvCxnSpPr/>
      </xdr:nvCxnSpPr>
      <xdr:spPr bwMode="auto">
        <a:xfrm flipV="1">
          <a:off x="3606800" y="3156259"/>
          <a:ext cx="698500" cy="6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7111</xdr:rowOff>
    </xdr:from>
    <xdr:to>
      <xdr:col>3</xdr:col>
      <xdr:colOff>955675</xdr:colOff>
      <xdr:row>18</xdr:row>
      <xdr:rowOff>108711</xdr:rowOff>
    </xdr:to>
    <xdr:sp macro="" textlink="">
      <xdr:nvSpPr>
        <xdr:cNvPr id="56" name="フローチャート : 判断 55"/>
        <xdr:cNvSpPr/>
      </xdr:nvSpPr>
      <xdr:spPr bwMode="auto">
        <a:xfrm>
          <a:off x="4254500" y="314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93488</xdr:rowOff>
    </xdr:from>
    <xdr:ext cx="762000" cy="259045"/>
    <xdr:sp macro="" textlink="">
      <xdr:nvSpPr>
        <xdr:cNvPr id="57" name="テキスト ボックス 56"/>
        <xdr:cNvSpPr txBox="1"/>
      </xdr:nvSpPr>
      <xdr:spPr>
        <a:xfrm>
          <a:off x="3924300" y="322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6038</xdr:rowOff>
    </xdr:from>
    <xdr:to>
      <xdr:col>3</xdr:col>
      <xdr:colOff>206375</xdr:colOff>
      <xdr:row>18</xdr:row>
      <xdr:rowOff>29216</xdr:rowOff>
    </xdr:to>
    <xdr:cxnSp macro="">
      <xdr:nvCxnSpPr>
        <xdr:cNvPr id="58" name="直線コネクタ 57"/>
        <xdr:cNvCxnSpPr/>
      </xdr:nvCxnSpPr>
      <xdr:spPr bwMode="auto">
        <a:xfrm>
          <a:off x="2908300" y="3139763"/>
          <a:ext cx="698500" cy="23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11144</xdr:rowOff>
    </xdr:from>
    <xdr:to>
      <xdr:col>3</xdr:col>
      <xdr:colOff>257175</xdr:colOff>
      <xdr:row>18</xdr:row>
      <xdr:rowOff>112744</xdr:rowOff>
    </xdr:to>
    <xdr:sp macro="" textlink="">
      <xdr:nvSpPr>
        <xdr:cNvPr id="59" name="フローチャート : 判断 58"/>
        <xdr:cNvSpPr/>
      </xdr:nvSpPr>
      <xdr:spPr bwMode="auto">
        <a:xfrm>
          <a:off x="3556000" y="314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97521</xdr:rowOff>
    </xdr:from>
    <xdr:ext cx="762000" cy="259045"/>
    <xdr:sp macro="" textlink="">
      <xdr:nvSpPr>
        <xdr:cNvPr id="60" name="テキスト ボックス 59"/>
        <xdr:cNvSpPr txBox="1"/>
      </xdr:nvSpPr>
      <xdr:spPr>
        <a:xfrm>
          <a:off x="3225800" y="323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2134</xdr:rowOff>
    </xdr:from>
    <xdr:to>
      <xdr:col>2</xdr:col>
      <xdr:colOff>692150</xdr:colOff>
      <xdr:row>18</xdr:row>
      <xdr:rowOff>103734</xdr:rowOff>
    </xdr:to>
    <xdr:sp macro="" textlink="">
      <xdr:nvSpPr>
        <xdr:cNvPr id="61" name="フローチャート : 判断 60"/>
        <xdr:cNvSpPr/>
      </xdr:nvSpPr>
      <xdr:spPr bwMode="auto">
        <a:xfrm>
          <a:off x="2857500" y="3135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88511</xdr:rowOff>
    </xdr:from>
    <xdr:ext cx="762000" cy="259045"/>
    <xdr:sp macro="" textlink="">
      <xdr:nvSpPr>
        <xdr:cNvPr id="62" name="テキスト ボックス 61"/>
        <xdr:cNvSpPr txBox="1"/>
      </xdr:nvSpPr>
      <xdr:spPr>
        <a:xfrm>
          <a:off x="2527300" y="3222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128584</xdr:rowOff>
    </xdr:from>
    <xdr:to>
      <xdr:col>5</xdr:col>
      <xdr:colOff>34925</xdr:colOff>
      <xdr:row>18</xdr:row>
      <xdr:rowOff>58734</xdr:rowOff>
    </xdr:to>
    <xdr:sp macro="" textlink="">
      <xdr:nvSpPr>
        <xdr:cNvPr id="68" name="円/楕円 67"/>
        <xdr:cNvSpPr/>
      </xdr:nvSpPr>
      <xdr:spPr bwMode="auto">
        <a:xfrm>
          <a:off x="5600700" y="3090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145111</xdr:rowOff>
    </xdr:from>
    <xdr:ext cx="762000" cy="259045"/>
    <xdr:sp macro="" textlink="">
      <xdr:nvSpPr>
        <xdr:cNvPr id="69" name="人口1人当たり決算額の推移該当値テキスト130"/>
        <xdr:cNvSpPr txBox="1"/>
      </xdr:nvSpPr>
      <xdr:spPr>
        <a:xfrm>
          <a:off x="5740400" y="29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217,502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124467</xdr:rowOff>
    </xdr:from>
    <xdr:to>
      <xdr:col>4</xdr:col>
      <xdr:colOff>520700</xdr:colOff>
      <xdr:row>18</xdr:row>
      <xdr:rowOff>54617</xdr:rowOff>
    </xdr:to>
    <xdr:sp macro="" textlink="">
      <xdr:nvSpPr>
        <xdr:cNvPr id="70" name="円/楕円 69"/>
        <xdr:cNvSpPr/>
      </xdr:nvSpPr>
      <xdr:spPr bwMode="auto">
        <a:xfrm>
          <a:off x="4953000" y="3086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64794</xdr:rowOff>
    </xdr:from>
    <xdr:ext cx="736600" cy="259045"/>
    <xdr:sp macro="" textlink="">
      <xdr:nvSpPr>
        <xdr:cNvPr id="71" name="テキスト ボックス 70"/>
        <xdr:cNvSpPr txBox="1"/>
      </xdr:nvSpPr>
      <xdr:spPr>
        <a:xfrm>
          <a:off x="4622800" y="2855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219,663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143184</xdr:rowOff>
    </xdr:from>
    <xdr:to>
      <xdr:col>3</xdr:col>
      <xdr:colOff>955675</xdr:colOff>
      <xdr:row>18</xdr:row>
      <xdr:rowOff>73334</xdr:rowOff>
    </xdr:to>
    <xdr:sp macro="" textlink="">
      <xdr:nvSpPr>
        <xdr:cNvPr id="72" name="円/楕円 71"/>
        <xdr:cNvSpPr/>
      </xdr:nvSpPr>
      <xdr:spPr bwMode="auto">
        <a:xfrm>
          <a:off x="4254500" y="3105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83511</xdr:rowOff>
    </xdr:from>
    <xdr:ext cx="762000" cy="259045"/>
    <xdr:sp macro="" textlink="">
      <xdr:nvSpPr>
        <xdr:cNvPr id="73" name="テキスト ボックス 72"/>
        <xdr:cNvSpPr txBox="1"/>
      </xdr:nvSpPr>
      <xdr:spPr>
        <a:xfrm>
          <a:off x="3924300" y="287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209,838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149866</xdr:rowOff>
    </xdr:from>
    <xdr:to>
      <xdr:col>3</xdr:col>
      <xdr:colOff>257175</xdr:colOff>
      <xdr:row>18</xdr:row>
      <xdr:rowOff>80016</xdr:rowOff>
    </xdr:to>
    <xdr:sp macro="" textlink="">
      <xdr:nvSpPr>
        <xdr:cNvPr id="74" name="円/楕円 73"/>
        <xdr:cNvSpPr/>
      </xdr:nvSpPr>
      <xdr:spPr bwMode="auto">
        <a:xfrm>
          <a:off x="3556000" y="3112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90193</xdr:rowOff>
    </xdr:from>
    <xdr:ext cx="762000" cy="259045"/>
    <xdr:sp macro="" textlink="">
      <xdr:nvSpPr>
        <xdr:cNvPr id="75" name="テキスト ボックス 74"/>
        <xdr:cNvSpPr txBox="1"/>
      </xdr:nvSpPr>
      <xdr:spPr>
        <a:xfrm>
          <a:off x="3225800" y="288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206,330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126688</xdr:rowOff>
    </xdr:from>
    <xdr:to>
      <xdr:col>2</xdr:col>
      <xdr:colOff>692150</xdr:colOff>
      <xdr:row>18</xdr:row>
      <xdr:rowOff>56838</xdr:rowOff>
    </xdr:to>
    <xdr:sp macro="" textlink="">
      <xdr:nvSpPr>
        <xdr:cNvPr id="76" name="円/楕円 75"/>
        <xdr:cNvSpPr/>
      </xdr:nvSpPr>
      <xdr:spPr bwMode="auto">
        <a:xfrm>
          <a:off x="2857500" y="3088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67015</xdr:rowOff>
    </xdr:from>
    <xdr:ext cx="762000" cy="259045"/>
    <xdr:sp macro="" textlink="">
      <xdr:nvSpPr>
        <xdr:cNvPr id="77" name="テキスト ボックス 76"/>
        <xdr:cNvSpPr txBox="1"/>
      </xdr:nvSpPr>
      <xdr:spPr>
        <a:xfrm>
          <a:off x="2527300" y="285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218,497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26972</xdr:rowOff>
    </xdr:from>
    <xdr:to>
      <xdr:col>4</xdr:col>
      <xdr:colOff>1117600</xdr:colOff>
      <xdr:row>37</xdr:row>
      <xdr:rowOff>342471</xdr:rowOff>
    </xdr:to>
    <xdr:cxnSp macro="">
      <xdr:nvCxnSpPr>
        <xdr:cNvPr id="104" name="直線コネクタ 103"/>
        <xdr:cNvCxnSpPr/>
      </xdr:nvCxnSpPr>
      <xdr:spPr bwMode="auto">
        <a:xfrm flipV="1">
          <a:off x="5651500" y="5951522"/>
          <a:ext cx="0" cy="151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314548</xdr:rowOff>
    </xdr:from>
    <xdr:ext cx="762000" cy="259045"/>
    <xdr:sp macro="" textlink="">
      <xdr:nvSpPr>
        <xdr:cNvPr id="105" name="人口1人当たり決算額の推移最小値テキスト445"/>
        <xdr:cNvSpPr txBox="1"/>
      </xdr:nvSpPr>
      <xdr:spPr>
        <a:xfrm>
          <a:off x="5740400" y="74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-88,277</a:t>
          </a:r>
          <a:endParaRPr kumimoji="1" lang="ja-JP" altLang="en-US" sz="1000" b="1">
            <a:latin typeface="ＭＳ Ｐゴシック"/>
          </a:endParaRPr>
        </a:p>
      </xdr:txBody>
    </xdr:sp>
    <xdr:clientData/>
  </xdr:oneCellAnchor>
  <xdr:twoCellAnchor>
    <xdr:from>
      <xdr:col>4</xdr:col>
      <xdr:colOff>1028700</xdr:colOff>
      <xdr:row>37</xdr:row>
      <xdr:rowOff>342471</xdr:rowOff>
    </xdr:from>
    <xdr:to>
      <xdr:col>5</xdr:col>
      <xdr:colOff>73025</xdr:colOff>
      <xdr:row>37</xdr:row>
      <xdr:rowOff>342471</xdr:rowOff>
    </xdr:to>
    <xdr:cxnSp macro="">
      <xdr:nvCxnSpPr>
        <xdr:cNvPr id="106" name="直線コネクタ 105"/>
        <xdr:cNvCxnSpPr/>
      </xdr:nvCxnSpPr>
      <xdr:spPr bwMode="auto">
        <a:xfrm>
          <a:off x="5562600" y="74671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284799</xdr:rowOff>
    </xdr:from>
    <xdr:ext cx="762000" cy="259045"/>
    <xdr:sp macro="" textlink="">
      <xdr:nvSpPr>
        <xdr:cNvPr id="107" name="人口1人当たり決算額の推移最大値テキスト445"/>
        <xdr:cNvSpPr txBox="1"/>
      </xdr:nvSpPr>
      <xdr:spPr>
        <a:xfrm>
          <a:off x="5740400" y="5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110,627</a:t>
          </a:r>
          <a:endParaRPr kumimoji="1" lang="ja-JP" altLang="en-US" sz="1000" b="1">
            <a:latin typeface="ＭＳ Ｐゴシック"/>
          </a:endParaRPr>
        </a:p>
      </xdr:txBody>
    </xdr:sp>
    <xdr:clientData/>
  </xdr:oneCellAnchor>
  <xdr:twoCellAnchor>
    <xdr:from>
      <xdr:col>4</xdr:col>
      <xdr:colOff>1028700</xdr:colOff>
      <xdr:row>33</xdr:row>
      <xdr:rowOff>26972</xdr:rowOff>
    </xdr:from>
    <xdr:to>
      <xdr:col>5</xdr:col>
      <xdr:colOff>73025</xdr:colOff>
      <xdr:row>33</xdr:row>
      <xdr:rowOff>26972</xdr:rowOff>
    </xdr:to>
    <xdr:cxnSp macro="">
      <xdr:nvCxnSpPr>
        <xdr:cNvPr id="108" name="直線コネクタ 107"/>
        <xdr:cNvCxnSpPr/>
      </xdr:nvCxnSpPr>
      <xdr:spPr bwMode="auto">
        <a:xfrm>
          <a:off x="5562600" y="595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163195</xdr:rowOff>
    </xdr:from>
    <xdr:to>
      <xdr:col>4</xdr:col>
      <xdr:colOff>1117600</xdr:colOff>
      <xdr:row>34</xdr:row>
      <xdr:rowOff>206210</xdr:rowOff>
    </xdr:to>
    <xdr:cxnSp macro="">
      <xdr:nvCxnSpPr>
        <xdr:cNvPr id="109" name="直線コネクタ 108"/>
        <xdr:cNvCxnSpPr/>
      </xdr:nvCxnSpPr>
      <xdr:spPr bwMode="auto">
        <a:xfrm flipV="1">
          <a:off x="5003800" y="6430645"/>
          <a:ext cx="647700" cy="43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199237</xdr:rowOff>
    </xdr:from>
    <xdr:ext cx="762000" cy="259045"/>
    <xdr:sp macro="" textlink="">
      <xdr:nvSpPr>
        <xdr:cNvPr id="110" name="人口1人当たり決算額の推移平均値テキスト445"/>
        <xdr:cNvSpPr txBox="1"/>
      </xdr:nvSpPr>
      <xdr:spPr>
        <a:xfrm>
          <a:off x="5740400" y="6466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227160</xdr:rowOff>
    </xdr:from>
    <xdr:to>
      <xdr:col>5</xdr:col>
      <xdr:colOff>34925</xdr:colOff>
      <xdr:row>34</xdr:row>
      <xdr:rowOff>328760</xdr:rowOff>
    </xdr:to>
    <xdr:sp macro="" textlink="">
      <xdr:nvSpPr>
        <xdr:cNvPr id="111" name="フローチャート : 判断 110"/>
        <xdr:cNvSpPr/>
      </xdr:nvSpPr>
      <xdr:spPr bwMode="auto">
        <a:xfrm>
          <a:off x="5600700" y="649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205364</xdr:rowOff>
    </xdr:from>
    <xdr:to>
      <xdr:col>4</xdr:col>
      <xdr:colOff>469900</xdr:colOff>
      <xdr:row>34</xdr:row>
      <xdr:rowOff>206210</xdr:rowOff>
    </xdr:to>
    <xdr:cxnSp macro="">
      <xdr:nvCxnSpPr>
        <xdr:cNvPr id="112" name="直線コネクタ 111"/>
        <xdr:cNvCxnSpPr/>
      </xdr:nvCxnSpPr>
      <xdr:spPr bwMode="auto">
        <a:xfrm>
          <a:off x="4305300" y="6472814"/>
          <a:ext cx="698500" cy="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228737</xdr:rowOff>
    </xdr:from>
    <xdr:to>
      <xdr:col>4</xdr:col>
      <xdr:colOff>520700</xdr:colOff>
      <xdr:row>34</xdr:row>
      <xdr:rowOff>330337</xdr:rowOff>
    </xdr:to>
    <xdr:sp macro="" textlink="">
      <xdr:nvSpPr>
        <xdr:cNvPr id="113" name="フローチャート : 判断 112"/>
        <xdr:cNvSpPr/>
      </xdr:nvSpPr>
      <xdr:spPr bwMode="auto">
        <a:xfrm>
          <a:off x="4953000" y="6496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315114</xdr:rowOff>
    </xdr:from>
    <xdr:ext cx="736600" cy="259045"/>
    <xdr:sp macro="" textlink="">
      <xdr:nvSpPr>
        <xdr:cNvPr id="114" name="テキスト ボックス 113"/>
        <xdr:cNvSpPr txBox="1"/>
      </xdr:nvSpPr>
      <xdr:spPr>
        <a:xfrm>
          <a:off x="4622800" y="6582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174732</xdr:rowOff>
    </xdr:from>
    <xdr:to>
      <xdr:col>3</xdr:col>
      <xdr:colOff>904875</xdr:colOff>
      <xdr:row>34</xdr:row>
      <xdr:rowOff>205364</xdr:rowOff>
    </xdr:to>
    <xdr:cxnSp macro="">
      <xdr:nvCxnSpPr>
        <xdr:cNvPr id="115" name="直線コネクタ 114"/>
        <xdr:cNvCxnSpPr/>
      </xdr:nvCxnSpPr>
      <xdr:spPr bwMode="auto">
        <a:xfrm>
          <a:off x="3606800" y="6442182"/>
          <a:ext cx="698500" cy="30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184099</xdr:rowOff>
    </xdr:from>
    <xdr:to>
      <xdr:col>3</xdr:col>
      <xdr:colOff>955675</xdr:colOff>
      <xdr:row>34</xdr:row>
      <xdr:rowOff>285699</xdr:rowOff>
    </xdr:to>
    <xdr:sp macro="" textlink="">
      <xdr:nvSpPr>
        <xdr:cNvPr id="116" name="フローチャート : 判断 115"/>
        <xdr:cNvSpPr/>
      </xdr:nvSpPr>
      <xdr:spPr bwMode="auto">
        <a:xfrm>
          <a:off x="4254500" y="6451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270476</xdr:rowOff>
    </xdr:from>
    <xdr:ext cx="762000" cy="259045"/>
    <xdr:sp macro="" textlink="">
      <xdr:nvSpPr>
        <xdr:cNvPr id="117" name="テキスト ボックス 116"/>
        <xdr:cNvSpPr txBox="1"/>
      </xdr:nvSpPr>
      <xdr:spPr>
        <a:xfrm>
          <a:off x="3924300" y="653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139383</xdr:rowOff>
    </xdr:from>
    <xdr:to>
      <xdr:col>3</xdr:col>
      <xdr:colOff>206375</xdr:colOff>
      <xdr:row>34</xdr:row>
      <xdr:rowOff>174732</xdr:rowOff>
    </xdr:to>
    <xdr:cxnSp macro="">
      <xdr:nvCxnSpPr>
        <xdr:cNvPr id="118" name="直線コネクタ 117"/>
        <xdr:cNvCxnSpPr/>
      </xdr:nvCxnSpPr>
      <xdr:spPr bwMode="auto">
        <a:xfrm>
          <a:off x="2908300" y="6406833"/>
          <a:ext cx="698500" cy="35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176906</xdr:rowOff>
    </xdr:from>
    <xdr:to>
      <xdr:col>3</xdr:col>
      <xdr:colOff>257175</xdr:colOff>
      <xdr:row>34</xdr:row>
      <xdr:rowOff>278505</xdr:rowOff>
    </xdr:to>
    <xdr:sp macro="" textlink="">
      <xdr:nvSpPr>
        <xdr:cNvPr id="119" name="フローチャート : 判断 118"/>
        <xdr:cNvSpPr/>
      </xdr:nvSpPr>
      <xdr:spPr bwMode="auto">
        <a:xfrm>
          <a:off x="3556000" y="6444356"/>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263283</xdr:rowOff>
    </xdr:from>
    <xdr:ext cx="762000" cy="259045"/>
    <xdr:sp macro="" textlink="">
      <xdr:nvSpPr>
        <xdr:cNvPr id="120" name="テキスト ボックス 119"/>
        <xdr:cNvSpPr txBox="1"/>
      </xdr:nvSpPr>
      <xdr:spPr>
        <a:xfrm>
          <a:off x="3225800" y="653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156309</xdr:rowOff>
    </xdr:from>
    <xdr:to>
      <xdr:col>2</xdr:col>
      <xdr:colOff>692150</xdr:colOff>
      <xdr:row>34</xdr:row>
      <xdr:rowOff>257909</xdr:rowOff>
    </xdr:to>
    <xdr:sp macro="" textlink="">
      <xdr:nvSpPr>
        <xdr:cNvPr id="121" name="フローチャート : 判断 120"/>
        <xdr:cNvSpPr/>
      </xdr:nvSpPr>
      <xdr:spPr bwMode="auto">
        <a:xfrm>
          <a:off x="2857500" y="6423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242686</xdr:rowOff>
    </xdr:from>
    <xdr:ext cx="762000" cy="259045"/>
    <xdr:sp macro="" textlink="">
      <xdr:nvSpPr>
        <xdr:cNvPr id="122" name="テキスト ボックス 121"/>
        <xdr:cNvSpPr txBox="1"/>
      </xdr:nvSpPr>
      <xdr:spPr>
        <a:xfrm>
          <a:off x="2527300" y="651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112395</xdr:rowOff>
    </xdr:from>
    <xdr:to>
      <xdr:col>5</xdr:col>
      <xdr:colOff>34925</xdr:colOff>
      <xdr:row>34</xdr:row>
      <xdr:rowOff>213995</xdr:rowOff>
    </xdr:to>
    <xdr:sp macro="" textlink="">
      <xdr:nvSpPr>
        <xdr:cNvPr id="128" name="円/楕円 127"/>
        <xdr:cNvSpPr/>
      </xdr:nvSpPr>
      <xdr:spPr bwMode="auto">
        <a:xfrm>
          <a:off x="5600700" y="6379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300372</xdr:rowOff>
    </xdr:from>
    <xdr:ext cx="762000" cy="259045"/>
    <xdr:sp macro="" textlink="">
      <xdr:nvSpPr>
        <xdr:cNvPr id="129" name="人口1人当たり決算額の推移該当値テキスト445"/>
        <xdr:cNvSpPr txBox="1"/>
      </xdr:nvSpPr>
      <xdr:spPr>
        <a:xfrm>
          <a:off x="5740400" y="622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47,750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155410</xdr:rowOff>
    </xdr:from>
    <xdr:to>
      <xdr:col>4</xdr:col>
      <xdr:colOff>520700</xdr:colOff>
      <xdr:row>34</xdr:row>
      <xdr:rowOff>257010</xdr:rowOff>
    </xdr:to>
    <xdr:sp macro="" textlink="">
      <xdr:nvSpPr>
        <xdr:cNvPr id="130" name="円/楕円 129"/>
        <xdr:cNvSpPr/>
      </xdr:nvSpPr>
      <xdr:spPr bwMode="auto">
        <a:xfrm>
          <a:off x="4953000" y="6422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267187</xdr:rowOff>
    </xdr:from>
    <xdr:ext cx="736600" cy="259045"/>
    <xdr:sp macro="" textlink="">
      <xdr:nvSpPr>
        <xdr:cNvPr id="131" name="テキスト ボックス 130"/>
        <xdr:cNvSpPr txBox="1"/>
      </xdr:nvSpPr>
      <xdr:spPr>
        <a:xfrm>
          <a:off x="4622800" y="619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42,105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154564</xdr:rowOff>
    </xdr:from>
    <xdr:to>
      <xdr:col>3</xdr:col>
      <xdr:colOff>955675</xdr:colOff>
      <xdr:row>34</xdr:row>
      <xdr:rowOff>256164</xdr:rowOff>
    </xdr:to>
    <xdr:sp macro="" textlink="">
      <xdr:nvSpPr>
        <xdr:cNvPr id="132" name="円/楕円 131"/>
        <xdr:cNvSpPr/>
      </xdr:nvSpPr>
      <xdr:spPr bwMode="auto">
        <a:xfrm>
          <a:off x="4254500" y="6422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266341</xdr:rowOff>
    </xdr:from>
    <xdr:ext cx="762000" cy="259045"/>
    <xdr:sp macro="" textlink="">
      <xdr:nvSpPr>
        <xdr:cNvPr id="133" name="テキスト ボックス 132"/>
        <xdr:cNvSpPr txBox="1"/>
      </xdr:nvSpPr>
      <xdr:spPr>
        <a:xfrm>
          <a:off x="3924300" y="619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42,216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123932</xdr:rowOff>
    </xdr:from>
    <xdr:to>
      <xdr:col>3</xdr:col>
      <xdr:colOff>257175</xdr:colOff>
      <xdr:row>34</xdr:row>
      <xdr:rowOff>225532</xdr:rowOff>
    </xdr:to>
    <xdr:sp macro="" textlink="">
      <xdr:nvSpPr>
        <xdr:cNvPr id="134" name="円/楕円 133"/>
        <xdr:cNvSpPr/>
      </xdr:nvSpPr>
      <xdr:spPr bwMode="auto">
        <a:xfrm>
          <a:off x="3556000" y="6391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235709</xdr:rowOff>
    </xdr:from>
    <xdr:ext cx="762000" cy="259045"/>
    <xdr:sp macro="" textlink="">
      <xdr:nvSpPr>
        <xdr:cNvPr id="135" name="テキスト ボックス 134"/>
        <xdr:cNvSpPr txBox="1"/>
      </xdr:nvSpPr>
      <xdr:spPr>
        <a:xfrm>
          <a:off x="3225800" y="6160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46,236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88583</xdr:rowOff>
    </xdr:from>
    <xdr:to>
      <xdr:col>2</xdr:col>
      <xdr:colOff>692150</xdr:colOff>
      <xdr:row>34</xdr:row>
      <xdr:rowOff>190183</xdr:rowOff>
    </xdr:to>
    <xdr:sp macro="" textlink="">
      <xdr:nvSpPr>
        <xdr:cNvPr id="136" name="円/楕円 135"/>
        <xdr:cNvSpPr/>
      </xdr:nvSpPr>
      <xdr:spPr bwMode="auto">
        <a:xfrm>
          <a:off x="2857500" y="6356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200360</xdr:rowOff>
    </xdr:from>
    <xdr:ext cx="762000" cy="259045"/>
    <xdr:sp macro="" textlink="">
      <xdr:nvSpPr>
        <xdr:cNvPr id="137" name="テキスト ボックス 136"/>
        <xdr:cNvSpPr txBox="1"/>
      </xdr:nvSpPr>
      <xdr:spPr>
        <a:xfrm>
          <a:off x="2527300" y="61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北海道京極町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3,161
3,146
231.49
6,502,160
6,066,530
433,490
2,834,864
4,439,704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85545</xdr:rowOff>
    </xdr:from>
    <xdr:to>
      <xdr:col>6</xdr:col>
      <xdr:colOff>510540</xdr:colOff>
      <xdr:row>38</xdr:row>
      <xdr:rowOff>80580</xdr:rowOff>
    </xdr:to>
    <xdr:cxnSp macro="">
      <xdr:nvCxnSpPr>
        <xdr:cNvPr id="55" name="直線コネクタ 54"/>
        <xdr:cNvCxnSpPr/>
      </xdr:nvCxnSpPr>
      <xdr:spPr>
        <a:xfrm flipV="1">
          <a:off x="4633595" y="5229045"/>
          <a:ext cx="1270" cy="136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84407</xdr:rowOff>
    </xdr:from>
    <xdr:ext cx="534377" cy="259045"/>
    <xdr:sp macro="" textlink="">
      <xdr:nvSpPr>
        <xdr:cNvPr id="56" name="人件費最小値テキスト"/>
        <xdr:cNvSpPr txBox="1"/>
      </xdr:nvSpPr>
      <xdr:spPr>
        <a:xfrm>
          <a:off x="4686300" y="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71,034</a:t>
          </a:r>
          <a:endParaRPr kumimoji="1" lang="ja-JP" altLang="en-US" sz="1000" b="1">
            <a:latin typeface="ＭＳ Ｐゴシック"/>
          </a:endParaRPr>
        </a:p>
      </xdr:txBody>
    </xdr:sp>
    <xdr:clientData/>
  </xdr:oneCellAnchor>
  <xdr:twoCellAnchor>
    <xdr:from>
      <xdr:col>6</xdr:col>
      <xdr:colOff>422275</xdr:colOff>
      <xdr:row>38</xdr:row>
      <xdr:rowOff>80580</xdr:rowOff>
    </xdr:from>
    <xdr:to>
      <xdr:col>6</xdr:col>
      <xdr:colOff>600075</xdr:colOff>
      <xdr:row>38</xdr:row>
      <xdr:rowOff>80580</xdr:rowOff>
    </xdr:to>
    <xdr:cxnSp macro="">
      <xdr:nvCxnSpPr>
        <xdr:cNvPr id="57" name="直線コネクタ 56"/>
        <xdr:cNvCxnSpPr/>
      </xdr:nvCxnSpPr>
      <xdr:spPr>
        <a:xfrm>
          <a:off x="4546600" y="659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32222</xdr:rowOff>
    </xdr:from>
    <xdr:ext cx="599010" cy="259045"/>
    <xdr:sp macro="" textlink="">
      <xdr:nvSpPr>
        <xdr:cNvPr id="58" name="人件費最大値テキスト"/>
        <xdr:cNvSpPr txBox="1"/>
      </xdr:nvSpPr>
      <xdr:spPr>
        <a:xfrm>
          <a:off x="4686300" y="50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788,428</a:t>
          </a:r>
          <a:endParaRPr kumimoji="1" lang="ja-JP" altLang="en-US" sz="1000" b="1">
            <a:latin typeface="ＭＳ Ｐゴシック"/>
          </a:endParaRPr>
        </a:p>
      </xdr:txBody>
    </xdr:sp>
    <xdr:clientData/>
  </xdr:oneCellAnchor>
  <xdr:twoCellAnchor>
    <xdr:from>
      <xdr:col>6</xdr:col>
      <xdr:colOff>422275</xdr:colOff>
      <xdr:row>30</xdr:row>
      <xdr:rowOff>85545</xdr:rowOff>
    </xdr:from>
    <xdr:to>
      <xdr:col>6</xdr:col>
      <xdr:colOff>600075</xdr:colOff>
      <xdr:row>30</xdr:row>
      <xdr:rowOff>85545</xdr:rowOff>
    </xdr:to>
    <xdr:cxnSp macro="">
      <xdr:nvCxnSpPr>
        <xdr:cNvPr id="59" name="直線コネクタ 58"/>
        <xdr:cNvCxnSpPr/>
      </xdr:nvCxnSpPr>
      <xdr:spPr>
        <a:xfrm>
          <a:off x="4546600" y="522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32822</xdr:rowOff>
    </xdr:from>
    <xdr:to>
      <xdr:col>6</xdr:col>
      <xdr:colOff>511175</xdr:colOff>
      <xdr:row>37</xdr:row>
      <xdr:rowOff>34348</xdr:rowOff>
    </xdr:to>
    <xdr:cxnSp macro="">
      <xdr:nvCxnSpPr>
        <xdr:cNvPr id="60" name="直線コネクタ 59"/>
        <xdr:cNvCxnSpPr/>
      </xdr:nvCxnSpPr>
      <xdr:spPr>
        <a:xfrm flipV="1">
          <a:off x="3797300" y="6376472"/>
          <a:ext cx="8382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30919</xdr:rowOff>
    </xdr:from>
    <xdr:ext cx="599010" cy="259045"/>
    <xdr:sp macro="" textlink="">
      <xdr:nvSpPr>
        <xdr:cNvPr id="61" name="人件費平均値テキスト"/>
        <xdr:cNvSpPr txBox="1"/>
      </xdr:nvSpPr>
      <xdr:spPr>
        <a:xfrm>
          <a:off x="4686300" y="6374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52492</xdr:rowOff>
    </xdr:from>
    <xdr:to>
      <xdr:col>6</xdr:col>
      <xdr:colOff>561975</xdr:colOff>
      <xdr:row>37</xdr:row>
      <xdr:rowOff>154092</xdr:rowOff>
    </xdr:to>
    <xdr:sp macro="" textlink="">
      <xdr:nvSpPr>
        <xdr:cNvPr id="62" name="フローチャート : 判断 61"/>
        <xdr:cNvSpPr/>
      </xdr:nvSpPr>
      <xdr:spPr>
        <a:xfrm>
          <a:off x="45847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28260</xdr:rowOff>
    </xdr:from>
    <xdr:to>
      <xdr:col>5</xdr:col>
      <xdr:colOff>358775</xdr:colOff>
      <xdr:row>37</xdr:row>
      <xdr:rowOff>34348</xdr:rowOff>
    </xdr:to>
    <xdr:cxnSp macro="">
      <xdr:nvCxnSpPr>
        <xdr:cNvPr id="63" name="直線コネクタ 62"/>
        <xdr:cNvCxnSpPr/>
      </xdr:nvCxnSpPr>
      <xdr:spPr>
        <a:xfrm>
          <a:off x="2908300" y="6371910"/>
          <a:ext cx="889000" cy="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38581</xdr:rowOff>
    </xdr:from>
    <xdr:to>
      <xdr:col>5</xdr:col>
      <xdr:colOff>409575</xdr:colOff>
      <xdr:row>37</xdr:row>
      <xdr:rowOff>140181</xdr:rowOff>
    </xdr:to>
    <xdr:sp macro="" textlink="">
      <xdr:nvSpPr>
        <xdr:cNvPr id="64" name="フローチャート : 判断 63"/>
        <xdr:cNvSpPr/>
      </xdr:nvSpPr>
      <xdr:spPr>
        <a:xfrm>
          <a:off x="3746500" y="638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131308</xdr:rowOff>
    </xdr:from>
    <xdr:ext cx="599010" cy="259045"/>
    <xdr:sp macro="" textlink="">
      <xdr:nvSpPr>
        <xdr:cNvPr id="65" name="テキスト ボックス 64"/>
        <xdr:cNvSpPr txBox="1"/>
      </xdr:nvSpPr>
      <xdr:spPr>
        <a:xfrm>
          <a:off x="3497794" y="6474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28260</xdr:rowOff>
    </xdr:from>
    <xdr:to>
      <xdr:col>4</xdr:col>
      <xdr:colOff>155575</xdr:colOff>
      <xdr:row>37</xdr:row>
      <xdr:rowOff>61879</xdr:rowOff>
    </xdr:to>
    <xdr:cxnSp macro="">
      <xdr:nvCxnSpPr>
        <xdr:cNvPr id="66" name="直線コネクタ 65"/>
        <xdr:cNvCxnSpPr/>
      </xdr:nvCxnSpPr>
      <xdr:spPr>
        <a:xfrm flipV="1">
          <a:off x="2019300" y="6371910"/>
          <a:ext cx="889000" cy="3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39547</xdr:rowOff>
    </xdr:from>
    <xdr:to>
      <xdr:col>4</xdr:col>
      <xdr:colOff>206375</xdr:colOff>
      <xdr:row>37</xdr:row>
      <xdr:rowOff>141147</xdr:rowOff>
    </xdr:to>
    <xdr:sp macro="" textlink="">
      <xdr:nvSpPr>
        <xdr:cNvPr id="67" name="フローチャート : 判断 66"/>
        <xdr:cNvSpPr/>
      </xdr:nvSpPr>
      <xdr:spPr>
        <a:xfrm>
          <a:off x="2857500" y="638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132274</xdr:rowOff>
    </xdr:from>
    <xdr:ext cx="599010" cy="259045"/>
    <xdr:sp macro="" textlink="">
      <xdr:nvSpPr>
        <xdr:cNvPr id="68" name="テキスト ボックス 67"/>
        <xdr:cNvSpPr txBox="1"/>
      </xdr:nvSpPr>
      <xdr:spPr>
        <a:xfrm>
          <a:off x="2608794" y="647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53746</xdr:rowOff>
    </xdr:from>
    <xdr:to>
      <xdr:col>2</xdr:col>
      <xdr:colOff>638175</xdr:colOff>
      <xdr:row>37</xdr:row>
      <xdr:rowOff>61879</xdr:rowOff>
    </xdr:to>
    <xdr:cxnSp macro="">
      <xdr:nvCxnSpPr>
        <xdr:cNvPr id="69" name="直線コネクタ 68"/>
        <xdr:cNvCxnSpPr/>
      </xdr:nvCxnSpPr>
      <xdr:spPr>
        <a:xfrm>
          <a:off x="1130300" y="6397396"/>
          <a:ext cx="889000" cy="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41917</xdr:rowOff>
    </xdr:from>
    <xdr:to>
      <xdr:col>3</xdr:col>
      <xdr:colOff>3175</xdr:colOff>
      <xdr:row>37</xdr:row>
      <xdr:rowOff>143517</xdr:rowOff>
    </xdr:to>
    <xdr:sp macro="" textlink="">
      <xdr:nvSpPr>
        <xdr:cNvPr id="70" name="フローチャート : 判断 69"/>
        <xdr:cNvSpPr/>
      </xdr:nvSpPr>
      <xdr:spPr>
        <a:xfrm>
          <a:off x="1968500" y="6385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134644</xdr:rowOff>
    </xdr:from>
    <xdr:ext cx="599010" cy="259045"/>
    <xdr:sp macro="" textlink="">
      <xdr:nvSpPr>
        <xdr:cNvPr id="71" name="テキスト ボックス 70"/>
        <xdr:cNvSpPr txBox="1"/>
      </xdr:nvSpPr>
      <xdr:spPr>
        <a:xfrm>
          <a:off x="1719794" y="647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34432</xdr:rowOff>
    </xdr:from>
    <xdr:to>
      <xdr:col>1</xdr:col>
      <xdr:colOff>485775</xdr:colOff>
      <xdr:row>37</xdr:row>
      <xdr:rowOff>136032</xdr:rowOff>
    </xdr:to>
    <xdr:sp macro="" textlink="">
      <xdr:nvSpPr>
        <xdr:cNvPr id="72" name="フローチャート : 判断 71"/>
        <xdr:cNvSpPr/>
      </xdr:nvSpPr>
      <xdr:spPr>
        <a:xfrm>
          <a:off x="1079500" y="637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127159</xdr:rowOff>
    </xdr:from>
    <xdr:ext cx="599010" cy="259045"/>
    <xdr:sp macro="" textlink="">
      <xdr:nvSpPr>
        <xdr:cNvPr id="73" name="テキスト ボックス 72"/>
        <xdr:cNvSpPr txBox="1"/>
      </xdr:nvSpPr>
      <xdr:spPr>
        <a:xfrm>
          <a:off x="830794" y="647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153472</xdr:rowOff>
    </xdr:from>
    <xdr:to>
      <xdr:col>6</xdr:col>
      <xdr:colOff>561975</xdr:colOff>
      <xdr:row>37</xdr:row>
      <xdr:rowOff>83622</xdr:rowOff>
    </xdr:to>
    <xdr:sp macro="" textlink="">
      <xdr:nvSpPr>
        <xdr:cNvPr id="79" name="円/楕円 78"/>
        <xdr:cNvSpPr/>
      </xdr:nvSpPr>
      <xdr:spPr>
        <a:xfrm>
          <a:off x="4584700" y="632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4899</xdr:rowOff>
    </xdr:from>
    <xdr:ext cx="599010" cy="259045"/>
    <xdr:sp macro="" textlink="">
      <xdr:nvSpPr>
        <xdr:cNvPr id="80" name="人件費該当値テキスト"/>
        <xdr:cNvSpPr txBox="1"/>
      </xdr:nvSpPr>
      <xdr:spPr>
        <a:xfrm>
          <a:off x="4686300" y="617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186,104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154998</xdr:rowOff>
    </xdr:from>
    <xdr:to>
      <xdr:col>5</xdr:col>
      <xdr:colOff>409575</xdr:colOff>
      <xdr:row>37</xdr:row>
      <xdr:rowOff>85148</xdr:rowOff>
    </xdr:to>
    <xdr:sp macro="" textlink="">
      <xdr:nvSpPr>
        <xdr:cNvPr id="81" name="円/楕円 80"/>
        <xdr:cNvSpPr/>
      </xdr:nvSpPr>
      <xdr:spPr>
        <a:xfrm>
          <a:off x="3746500" y="632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101675</xdr:rowOff>
    </xdr:from>
    <xdr:ext cx="599010" cy="259045"/>
    <xdr:sp macro="" textlink="">
      <xdr:nvSpPr>
        <xdr:cNvPr id="82" name="テキスト ボックス 81"/>
        <xdr:cNvSpPr txBox="1"/>
      </xdr:nvSpPr>
      <xdr:spPr>
        <a:xfrm>
          <a:off x="3497794" y="6102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185,303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148910</xdr:rowOff>
    </xdr:from>
    <xdr:to>
      <xdr:col>4</xdr:col>
      <xdr:colOff>206375</xdr:colOff>
      <xdr:row>37</xdr:row>
      <xdr:rowOff>79060</xdr:rowOff>
    </xdr:to>
    <xdr:sp macro="" textlink="">
      <xdr:nvSpPr>
        <xdr:cNvPr id="83" name="円/楕円 82"/>
        <xdr:cNvSpPr/>
      </xdr:nvSpPr>
      <xdr:spPr>
        <a:xfrm>
          <a:off x="2857500" y="632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95587</xdr:rowOff>
    </xdr:from>
    <xdr:ext cx="599010" cy="259045"/>
    <xdr:sp macro="" textlink="">
      <xdr:nvSpPr>
        <xdr:cNvPr id="84" name="テキスト ボックス 83"/>
        <xdr:cNvSpPr txBox="1"/>
      </xdr:nvSpPr>
      <xdr:spPr>
        <a:xfrm>
          <a:off x="2608794" y="6096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188,499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11079</xdr:rowOff>
    </xdr:from>
    <xdr:to>
      <xdr:col>3</xdr:col>
      <xdr:colOff>3175</xdr:colOff>
      <xdr:row>37</xdr:row>
      <xdr:rowOff>112679</xdr:rowOff>
    </xdr:to>
    <xdr:sp macro="" textlink="">
      <xdr:nvSpPr>
        <xdr:cNvPr id="85" name="円/楕円 84"/>
        <xdr:cNvSpPr/>
      </xdr:nvSpPr>
      <xdr:spPr>
        <a:xfrm>
          <a:off x="1968500" y="63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129206</xdr:rowOff>
    </xdr:from>
    <xdr:ext cx="599010" cy="259045"/>
    <xdr:sp macro="" textlink="">
      <xdr:nvSpPr>
        <xdr:cNvPr id="86" name="テキスト ボックス 85"/>
        <xdr:cNvSpPr txBox="1"/>
      </xdr:nvSpPr>
      <xdr:spPr>
        <a:xfrm>
          <a:off x="1719794" y="612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170,851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2946</xdr:rowOff>
    </xdr:from>
    <xdr:to>
      <xdr:col>1</xdr:col>
      <xdr:colOff>485775</xdr:colOff>
      <xdr:row>37</xdr:row>
      <xdr:rowOff>104546</xdr:rowOff>
    </xdr:to>
    <xdr:sp macro="" textlink="">
      <xdr:nvSpPr>
        <xdr:cNvPr id="87" name="円/楕円 86"/>
        <xdr:cNvSpPr/>
      </xdr:nvSpPr>
      <xdr:spPr>
        <a:xfrm>
          <a:off x="1079500" y="63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121073</xdr:rowOff>
    </xdr:from>
    <xdr:ext cx="599010" cy="259045"/>
    <xdr:sp macro="" textlink="">
      <xdr:nvSpPr>
        <xdr:cNvPr id="88" name="テキスト ボックス 87"/>
        <xdr:cNvSpPr txBox="1"/>
      </xdr:nvSpPr>
      <xdr:spPr>
        <a:xfrm>
          <a:off x="830794" y="6121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175,120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0" name="テキスト ボックス 99"/>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124982</xdr:rowOff>
    </xdr:from>
    <xdr:to>
      <xdr:col>6</xdr:col>
      <xdr:colOff>510540</xdr:colOff>
      <xdr:row>57</xdr:row>
      <xdr:rowOff>154174</xdr:rowOff>
    </xdr:to>
    <xdr:cxnSp macro="">
      <xdr:nvCxnSpPr>
        <xdr:cNvPr id="108" name="直線コネクタ 107"/>
        <xdr:cNvCxnSpPr/>
      </xdr:nvCxnSpPr>
      <xdr:spPr>
        <a:xfrm flipV="1">
          <a:off x="4633595" y="8697482"/>
          <a:ext cx="1270" cy="122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158001</xdr:rowOff>
    </xdr:from>
    <xdr:ext cx="534377" cy="259045"/>
    <xdr:sp macro="" textlink="">
      <xdr:nvSpPr>
        <xdr:cNvPr id="109" name="物件費最小値テキスト"/>
        <xdr:cNvSpPr txBox="1"/>
      </xdr:nvSpPr>
      <xdr:spPr>
        <a:xfrm>
          <a:off x="4686300" y="99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74,675</a:t>
          </a:r>
          <a:endParaRPr kumimoji="1" lang="ja-JP" altLang="en-US" sz="1000" b="1">
            <a:latin typeface="ＭＳ Ｐゴシック"/>
          </a:endParaRPr>
        </a:p>
      </xdr:txBody>
    </xdr:sp>
    <xdr:clientData/>
  </xdr:oneCellAnchor>
  <xdr:twoCellAnchor>
    <xdr:from>
      <xdr:col>6</xdr:col>
      <xdr:colOff>422275</xdr:colOff>
      <xdr:row>57</xdr:row>
      <xdr:rowOff>154174</xdr:rowOff>
    </xdr:from>
    <xdr:to>
      <xdr:col>6</xdr:col>
      <xdr:colOff>600075</xdr:colOff>
      <xdr:row>57</xdr:row>
      <xdr:rowOff>154174</xdr:rowOff>
    </xdr:to>
    <xdr:cxnSp macro="">
      <xdr:nvCxnSpPr>
        <xdr:cNvPr id="110" name="直線コネクタ 109"/>
        <xdr:cNvCxnSpPr/>
      </xdr:nvCxnSpPr>
      <xdr:spPr>
        <a:xfrm>
          <a:off x="4546600" y="992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71659</xdr:rowOff>
    </xdr:from>
    <xdr:ext cx="690189" cy="259045"/>
    <xdr:sp macro="" textlink="">
      <xdr:nvSpPr>
        <xdr:cNvPr id="111" name="物件費最大値テキスト"/>
        <xdr:cNvSpPr txBox="1"/>
      </xdr:nvSpPr>
      <xdr:spPr>
        <a:xfrm>
          <a:off x="4686300" y="8472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2,225,753</a:t>
          </a:r>
          <a:endParaRPr kumimoji="1" lang="ja-JP" altLang="en-US" sz="1000" b="1">
            <a:latin typeface="ＭＳ Ｐゴシック"/>
          </a:endParaRPr>
        </a:p>
      </xdr:txBody>
    </xdr:sp>
    <xdr:clientData/>
  </xdr:oneCellAnchor>
  <xdr:twoCellAnchor>
    <xdr:from>
      <xdr:col>6</xdr:col>
      <xdr:colOff>422275</xdr:colOff>
      <xdr:row>50</xdr:row>
      <xdr:rowOff>124982</xdr:rowOff>
    </xdr:from>
    <xdr:to>
      <xdr:col>6</xdr:col>
      <xdr:colOff>600075</xdr:colOff>
      <xdr:row>50</xdr:row>
      <xdr:rowOff>124982</xdr:rowOff>
    </xdr:to>
    <xdr:cxnSp macro="">
      <xdr:nvCxnSpPr>
        <xdr:cNvPr id="112" name="直線コネクタ 111"/>
        <xdr:cNvCxnSpPr/>
      </xdr:nvCxnSpPr>
      <xdr:spPr>
        <a:xfrm>
          <a:off x="4546600" y="86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90687</xdr:rowOff>
    </xdr:from>
    <xdr:to>
      <xdr:col>6</xdr:col>
      <xdr:colOff>511175</xdr:colOff>
      <xdr:row>57</xdr:row>
      <xdr:rowOff>102494</xdr:rowOff>
    </xdr:to>
    <xdr:cxnSp macro="">
      <xdr:nvCxnSpPr>
        <xdr:cNvPr id="113" name="直線コネクタ 112"/>
        <xdr:cNvCxnSpPr/>
      </xdr:nvCxnSpPr>
      <xdr:spPr>
        <a:xfrm flipV="1">
          <a:off x="3797300" y="9863337"/>
          <a:ext cx="838200" cy="1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30680</xdr:rowOff>
    </xdr:from>
    <xdr:ext cx="599010" cy="259045"/>
    <xdr:sp macro="" textlink="">
      <xdr:nvSpPr>
        <xdr:cNvPr id="114" name="物件費平均値テキスト"/>
        <xdr:cNvSpPr txBox="1"/>
      </xdr:nvSpPr>
      <xdr:spPr>
        <a:xfrm>
          <a:off x="4686300" y="9803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52253</xdr:rowOff>
    </xdr:from>
    <xdr:to>
      <xdr:col>6</xdr:col>
      <xdr:colOff>561975</xdr:colOff>
      <xdr:row>57</xdr:row>
      <xdr:rowOff>153853</xdr:rowOff>
    </xdr:to>
    <xdr:sp macro="" textlink="">
      <xdr:nvSpPr>
        <xdr:cNvPr id="115" name="フローチャート : 判断 114"/>
        <xdr:cNvSpPr/>
      </xdr:nvSpPr>
      <xdr:spPr>
        <a:xfrm>
          <a:off x="45847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102494</xdr:rowOff>
    </xdr:from>
    <xdr:to>
      <xdr:col>5</xdr:col>
      <xdr:colOff>358775</xdr:colOff>
      <xdr:row>57</xdr:row>
      <xdr:rowOff>108846</xdr:rowOff>
    </xdr:to>
    <xdr:cxnSp macro="">
      <xdr:nvCxnSpPr>
        <xdr:cNvPr id="116" name="直線コネクタ 115"/>
        <xdr:cNvCxnSpPr/>
      </xdr:nvCxnSpPr>
      <xdr:spPr>
        <a:xfrm flipV="1">
          <a:off x="2908300" y="9875144"/>
          <a:ext cx="889000" cy="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47399</xdr:rowOff>
    </xdr:from>
    <xdr:to>
      <xdr:col>5</xdr:col>
      <xdr:colOff>409575</xdr:colOff>
      <xdr:row>57</xdr:row>
      <xdr:rowOff>148999</xdr:rowOff>
    </xdr:to>
    <xdr:sp macro="" textlink="">
      <xdr:nvSpPr>
        <xdr:cNvPr id="117" name="フローチャート : 判断 116"/>
        <xdr:cNvSpPr/>
      </xdr:nvSpPr>
      <xdr:spPr>
        <a:xfrm>
          <a:off x="3746500" y="982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165526</xdr:rowOff>
    </xdr:from>
    <xdr:ext cx="599010" cy="259045"/>
    <xdr:sp macro="" textlink="">
      <xdr:nvSpPr>
        <xdr:cNvPr id="118" name="テキスト ボックス 117"/>
        <xdr:cNvSpPr txBox="1"/>
      </xdr:nvSpPr>
      <xdr:spPr>
        <a:xfrm>
          <a:off x="3497794" y="959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108846</xdr:rowOff>
    </xdr:from>
    <xdr:to>
      <xdr:col>4</xdr:col>
      <xdr:colOff>155575</xdr:colOff>
      <xdr:row>57</xdr:row>
      <xdr:rowOff>119417</xdr:rowOff>
    </xdr:to>
    <xdr:cxnSp macro="">
      <xdr:nvCxnSpPr>
        <xdr:cNvPr id="119" name="直線コネクタ 118"/>
        <xdr:cNvCxnSpPr/>
      </xdr:nvCxnSpPr>
      <xdr:spPr>
        <a:xfrm flipV="1">
          <a:off x="2019300" y="9881496"/>
          <a:ext cx="889000" cy="1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30485</xdr:rowOff>
    </xdr:from>
    <xdr:to>
      <xdr:col>4</xdr:col>
      <xdr:colOff>206375</xdr:colOff>
      <xdr:row>57</xdr:row>
      <xdr:rowOff>132085</xdr:rowOff>
    </xdr:to>
    <xdr:sp macro="" textlink="">
      <xdr:nvSpPr>
        <xdr:cNvPr id="120" name="フローチャート : 判断 119"/>
        <xdr:cNvSpPr/>
      </xdr:nvSpPr>
      <xdr:spPr>
        <a:xfrm>
          <a:off x="2857500" y="980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148612</xdr:rowOff>
    </xdr:from>
    <xdr:ext cx="599010" cy="259045"/>
    <xdr:sp macro="" textlink="">
      <xdr:nvSpPr>
        <xdr:cNvPr id="121" name="テキスト ボックス 120"/>
        <xdr:cNvSpPr txBox="1"/>
      </xdr:nvSpPr>
      <xdr:spPr>
        <a:xfrm>
          <a:off x="2608794" y="957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119417</xdr:rowOff>
    </xdr:from>
    <xdr:to>
      <xdr:col>2</xdr:col>
      <xdr:colOff>638175</xdr:colOff>
      <xdr:row>57</xdr:row>
      <xdr:rowOff>121555</xdr:rowOff>
    </xdr:to>
    <xdr:cxnSp macro="">
      <xdr:nvCxnSpPr>
        <xdr:cNvPr id="122" name="直線コネクタ 121"/>
        <xdr:cNvCxnSpPr/>
      </xdr:nvCxnSpPr>
      <xdr:spPr>
        <a:xfrm flipV="1">
          <a:off x="1130300" y="9892067"/>
          <a:ext cx="889000" cy="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40193</xdr:rowOff>
    </xdr:from>
    <xdr:to>
      <xdr:col>3</xdr:col>
      <xdr:colOff>3175</xdr:colOff>
      <xdr:row>57</xdr:row>
      <xdr:rowOff>141793</xdr:rowOff>
    </xdr:to>
    <xdr:sp macro="" textlink="">
      <xdr:nvSpPr>
        <xdr:cNvPr id="123" name="フローチャート : 判断 122"/>
        <xdr:cNvSpPr/>
      </xdr:nvSpPr>
      <xdr:spPr>
        <a:xfrm>
          <a:off x="1968500" y="981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158320</xdr:rowOff>
    </xdr:from>
    <xdr:ext cx="599010" cy="259045"/>
    <xdr:sp macro="" textlink="">
      <xdr:nvSpPr>
        <xdr:cNvPr id="124" name="テキスト ボックス 123"/>
        <xdr:cNvSpPr txBox="1"/>
      </xdr:nvSpPr>
      <xdr:spPr>
        <a:xfrm>
          <a:off x="1719794" y="958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67960</xdr:rowOff>
    </xdr:from>
    <xdr:to>
      <xdr:col>1</xdr:col>
      <xdr:colOff>485775</xdr:colOff>
      <xdr:row>57</xdr:row>
      <xdr:rowOff>169560</xdr:rowOff>
    </xdr:to>
    <xdr:sp macro="" textlink="">
      <xdr:nvSpPr>
        <xdr:cNvPr id="125" name="フローチャート : 判断 124"/>
        <xdr:cNvSpPr/>
      </xdr:nvSpPr>
      <xdr:spPr>
        <a:xfrm>
          <a:off x="1079500" y="984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14637</xdr:rowOff>
    </xdr:from>
    <xdr:ext cx="599010" cy="259045"/>
    <xdr:sp macro="" textlink="">
      <xdr:nvSpPr>
        <xdr:cNvPr id="126" name="テキスト ボックス 125"/>
        <xdr:cNvSpPr txBox="1"/>
      </xdr:nvSpPr>
      <xdr:spPr>
        <a:xfrm>
          <a:off x="830794" y="961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136,640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39887</xdr:rowOff>
    </xdr:from>
    <xdr:to>
      <xdr:col>6</xdr:col>
      <xdr:colOff>561975</xdr:colOff>
      <xdr:row>57</xdr:row>
      <xdr:rowOff>141487</xdr:rowOff>
    </xdr:to>
    <xdr:sp macro="" textlink="">
      <xdr:nvSpPr>
        <xdr:cNvPr id="132" name="円/楕円 131"/>
        <xdr:cNvSpPr/>
      </xdr:nvSpPr>
      <xdr:spPr>
        <a:xfrm>
          <a:off x="4584700" y="981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170714</xdr:rowOff>
    </xdr:from>
    <xdr:ext cx="599010" cy="259045"/>
    <xdr:sp macro="" textlink="">
      <xdr:nvSpPr>
        <xdr:cNvPr id="133" name="物件費該当値テキスト"/>
        <xdr:cNvSpPr txBox="1"/>
      </xdr:nvSpPr>
      <xdr:spPr>
        <a:xfrm>
          <a:off x="4686300" y="960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185,762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51694</xdr:rowOff>
    </xdr:from>
    <xdr:to>
      <xdr:col>5</xdr:col>
      <xdr:colOff>409575</xdr:colOff>
      <xdr:row>57</xdr:row>
      <xdr:rowOff>153294</xdr:rowOff>
    </xdr:to>
    <xdr:sp macro="" textlink="">
      <xdr:nvSpPr>
        <xdr:cNvPr id="134" name="円/楕円 133"/>
        <xdr:cNvSpPr/>
      </xdr:nvSpPr>
      <xdr:spPr>
        <a:xfrm>
          <a:off x="3746500" y="982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144421</xdr:rowOff>
    </xdr:from>
    <xdr:ext cx="599010" cy="259045"/>
    <xdr:sp macro="" textlink="">
      <xdr:nvSpPr>
        <xdr:cNvPr id="135" name="テキスト ボックス 134"/>
        <xdr:cNvSpPr txBox="1"/>
      </xdr:nvSpPr>
      <xdr:spPr>
        <a:xfrm>
          <a:off x="3497794" y="991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165,103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58046</xdr:rowOff>
    </xdr:from>
    <xdr:to>
      <xdr:col>4</xdr:col>
      <xdr:colOff>206375</xdr:colOff>
      <xdr:row>57</xdr:row>
      <xdr:rowOff>159646</xdr:rowOff>
    </xdr:to>
    <xdr:sp macro="" textlink="">
      <xdr:nvSpPr>
        <xdr:cNvPr id="136" name="円/楕円 135"/>
        <xdr:cNvSpPr/>
      </xdr:nvSpPr>
      <xdr:spPr>
        <a:xfrm>
          <a:off x="2857500" y="98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150773</xdr:rowOff>
    </xdr:from>
    <xdr:ext cx="599010" cy="259045"/>
    <xdr:sp macro="" textlink="">
      <xdr:nvSpPr>
        <xdr:cNvPr id="137" name="テキスト ボックス 136"/>
        <xdr:cNvSpPr txBox="1"/>
      </xdr:nvSpPr>
      <xdr:spPr>
        <a:xfrm>
          <a:off x="2608794" y="992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153,988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68617</xdr:rowOff>
    </xdr:from>
    <xdr:to>
      <xdr:col>3</xdr:col>
      <xdr:colOff>3175</xdr:colOff>
      <xdr:row>57</xdr:row>
      <xdr:rowOff>170217</xdr:rowOff>
    </xdr:to>
    <xdr:sp macro="" textlink="">
      <xdr:nvSpPr>
        <xdr:cNvPr id="138" name="円/楕円 137"/>
        <xdr:cNvSpPr/>
      </xdr:nvSpPr>
      <xdr:spPr>
        <a:xfrm>
          <a:off x="1968500" y="984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161344</xdr:rowOff>
    </xdr:from>
    <xdr:ext cx="599010" cy="259045"/>
    <xdr:sp macro="" textlink="">
      <xdr:nvSpPr>
        <xdr:cNvPr id="139" name="テキスト ボックス 138"/>
        <xdr:cNvSpPr txBox="1"/>
      </xdr:nvSpPr>
      <xdr:spPr>
        <a:xfrm>
          <a:off x="1719794" y="9933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135,491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70755</xdr:rowOff>
    </xdr:from>
    <xdr:to>
      <xdr:col>1</xdr:col>
      <xdr:colOff>485775</xdr:colOff>
      <xdr:row>58</xdr:row>
      <xdr:rowOff>905</xdr:rowOff>
    </xdr:to>
    <xdr:sp macro="" textlink="">
      <xdr:nvSpPr>
        <xdr:cNvPr id="140" name="円/楕円 139"/>
        <xdr:cNvSpPr/>
      </xdr:nvSpPr>
      <xdr:spPr>
        <a:xfrm>
          <a:off x="1079500" y="98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163482</xdr:rowOff>
    </xdr:from>
    <xdr:ext cx="599010" cy="259045"/>
    <xdr:sp macro="" textlink="">
      <xdr:nvSpPr>
        <xdr:cNvPr id="141" name="テキスト ボックス 140"/>
        <xdr:cNvSpPr txBox="1"/>
      </xdr:nvSpPr>
      <xdr:spPr>
        <a:xfrm>
          <a:off x="830794" y="993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18145</xdr:rowOff>
    </xdr:from>
    <xdr:to>
      <xdr:col>6</xdr:col>
      <xdr:colOff>510540</xdr:colOff>
      <xdr:row>79</xdr:row>
      <xdr:rowOff>42283</xdr:rowOff>
    </xdr:to>
    <xdr:cxnSp macro="">
      <xdr:nvCxnSpPr>
        <xdr:cNvPr id="165" name="直線コネクタ 164"/>
        <xdr:cNvCxnSpPr/>
      </xdr:nvCxnSpPr>
      <xdr:spPr>
        <a:xfrm flipV="1">
          <a:off x="4633595" y="12191095"/>
          <a:ext cx="1270" cy="139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46110</xdr:rowOff>
    </xdr:from>
    <xdr:ext cx="378565" cy="259045"/>
    <xdr:sp macro="" textlink="">
      <xdr:nvSpPr>
        <xdr:cNvPr id="166" name="維持補修費最小値テキスト"/>
        <xdr:cNvSpPr txBox="1"/>
      </xdr:nvSpPr>
      <xdr:spPr>
        <a:xfrm>
          <a:off x="4686300" y="1359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79</xdr:row>
      <xdr:rowOff>42283</xdr:rowOff>
    </xdr:from>
    <xdr:to>
      <xdr:col>6</xdr:col>
      <xdr:colOff>600075</xdr:colOff>
      <xdr:row>79</xdr:row>
      <xdr:rowOff>42283</xdr:rowOff>
    </xdr:to>
    <xdr:cxnSp macro="">
      <xdr:nvCxnSpPr>
        <xdr:cNvPr id="167" name="直線コネクタ 166"/>
        <xdr:cNvCxnSpPr/>
      </xdr:nvCxnSpPr>
      <xdr:spPr>
        <a:xfrm>
          <a:off x="4546600" y="13586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136272</xdr:rowOff>
    </xdr:from>
    <xdr:ext cx="599010" cy="259045"/>
    <xdr:sp macro="" textlink="">
      <xdr:nvSpPr>
        <xdr:cNvPr id="168" name="維持補修費最大値テキスト"/>
        <xdr:cNvSpPr txBox="1"/>
      </xdr:nvSpPr>
      <xdr:spPr>
        <a:xfrm>
          <a:off x="4686300" y="119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366,904</a:t>
          </a:r>
          <a:endParaRPr kumimoji="1" lang="ja-JP" altLang="en-US" sz="1000" b="1">
            <a:latin typeface="ＭＳ Ｐゴシック"/>
          </a:endParaRPr>
        </a:p>
      </xdr:txBody>
    </xdr:sp>
    <xdr:clientData/>
  </xdr:oneCellAnchor>
  <xdr:twoCellAnchor>
    <xdr:from>
      <xdr:col>6</xdr:col>
      <xdr:colOff>422275</xdr:colOff>
      <xdr:row>71</xdr:row>
      <xdr:rowOff>18145</xdr:rowOff>
    </xdr:from>
    <xdr:to>
      <xdr:col>6</xdr:col>
      <xdr:colOff>600075</xdr:colOff>
      <xdr:row>71</xdr:row>
      <xdr:rowOff>18145</xdr:rowOff>
    </xdr:to>
    <xdr:cxnSp macro="">
      <xdr:nvCxnSpPr>
        <xdr:cNvPr id="169" name="直線コネクタ 168"/>
        <xdr:cNvCxnSpPr/>
      </xdr:nvCxnSpPr>
      <xdr:spPr>
        <a:xfrm>
          <a:off x="4546600" y="1219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126479</xdr:rowOff>
    </xdr:from>
    <xdr:to>
      <xdr:col>6</xdr:col>
      <xdr:colOff>511175</xdr:colOff>
      <xdr:row>77</xdr:row>
      <xdr:rowOff>143156</xdr:rowOff>
    </xdr:to>
    <xdr:cxnSp macro="">
      <xdr:nvCxnSpPr>
        <xdr:cNvPr id="170" name="直線コネクタ 169"/>
        <xdr:cNvCxnSpPr/>
      </xdr:nvCxnSpPr>
      <xdr:spPr>
        <a:xfrm>
          <a:off x="3797300" y="13328129"/>
          <a:ext cx="838200" cy="1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83802</xdr:rowOff>
    </xdr:from>
    <xdr:ext cx="534377" cy="259045"/>
    <xdr:sp macro="" textlink="">
      <xdr:nvSpPr>
        <xdr:cNvPr id="171" name="維持補修費平均値テキスト"/>
        <xdr:cNvSpPr txBox="1"/>
      </xdr:nvSpPr>
      <xdr:spPr>
        <a:xfrm>
          <a:off x="4686300" y="1345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105375</xdr:rowOff>
    </xdr:from>
    <xdr:to>
      <xdr:col>6</xdr:col>
      <xdr:colOff>561975</xdr:colOff>
      <xdr:row>79</xdr:row>
      <xdr:rowOff>35525</xdr:rowOff>
    </xdr:to>
    <xdr:sp macro="" textlink="">
      <xdr:nvSpPr>
        <xdr:cNvPr id="172" name="フローチャート : 判断 171"/>
        <xdr:cNvSpPr/>
      </xdr:nvSpPr>
      <xdr:spPr>
        <a:xfrm>
          <a:off x="45847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126479</xdr:rowOff>
    </xdr:from>
    <xdr:to>
      <xdr:col>5</xdr:col>
      <xdr:colOff>358775</xdr:colOff>
      <xdr:row>77</xdr:row>
      <xdr:rowOff>151279</xdr:rowOff>
    </xdr:to>
    <xdr:cxnSp macro="">
      <xdr:nvCxnSpPr>
        <xdr:cNvPr id="173" name="直線コネクタ 172"/>
        <xdr:cNvCxnSpPr/>
      </xdr:nvCxnSpPr>
      <xdr:spPr>
        <a:xfrm flipV="1">
          <a:off x="2908300" y="13328129"/>
          <a:ext cx="889000" cy="2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76160</xdr:rowOff>
    </xdr:from>
    <xdr:to>
      <xdr:col>5</xdr:col>
      <xdr:colOff>409575</xdr:colOff>
      <xdr:row>79</xdr:row>
      <xdr:rowOff>6310</xdr:rowOff>
    </xdr:to>
    <xdr:sp macro="" textlink="">
      <xdr:nvSpPr>
        <xdr:cNvPr id="174" name="フローチャート : 判断 173"/>
        <xdr:cNvSpPr/>
      </xdr:nvSpPr>
      <xdr:spPr>
        <a:xfrm>
          <a:off x="3746500" y="1344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168887</xdr:rowOff>
    </xdr:from>
    <xdr:ext cx="534377" cy="259045"/>
    <xdr:sp macro="" textlink="">
      <xdr:nvSpPr>
        <xdr:cNvPr id="175" name="テキスト ボックス 174"/>
        <xdr:cNvSpPr txBox="1"/>
      </xdr:nvSpPr>
      <xdr:spPr>
        <a:xfrm>
          <a:off x="3530111" y="1354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135531</xdr:rowOff>
    </xdr:from>
    <xdr:to>
      <xdr:col>4</xdr:col>
      <xdr:colOff>155575</xdr:colOff>
      <xdr:row>77</xdr:row>
      <xdr:rowOff>151279</xdr:rowOff>
    </xdr:to>
    <xdr:cxnSp macro="">
      <xdr:nvCxnSpPr>
        <xdr:cNvPr id="176" name="直線コネクタ 175"/>
        <xdr:cNvCxnSpPr/>
      </xdr:nvCxnSpPr>
      <xdr:spPr>
        <a:xfrm>
          <a:off x="2019300" y="13337181"/>
          <a:ext cx="8890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90439</xdr:rowOff>
    </xdr:from>
    <xdr:to>
      <xdr:col>4</xdr:col>
      <xdr:colOff>206375</xdr:colOff>
      <xdr:row>79</xdr:row>
      <xdr:rowOff>20589</xdr:rowOff>
    </xdr:to>
    <xdr:sp macro="" textlink="">
      <xdr:nvSpPr>
        <xdr:cNvPr id="177" name="フローチャート : 判断 176"/>
        <xdr:cNvSpPr/>
      </xdr:nvSpPr>
      <xdr:spPr>
        <a:xfrm>
          <a:off x="2857500" y="134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11716</xdr:rowOff>
    </xdr:from>
    <xdr:ext cx="534377" cy="259045"/>
    <xdr:sp macro="" textlink="">
      <xdr:nvSpPr>
        <xdr:cNvPr id="178" name="テキスト ボックス 177"/>
        <xdr:cNvSpPr txBox="1"/>
      </xdr:nvSpPr>
      <xdr:spPr>
        <a:xfrm>
          <a:off x="2641111" y="1355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135531</xdr:rowOff>
    </xdr:from>
    <xdr:to>
      <xdr:col>2</xdr:col>
      <xdr:colOff>638175</xdr:colOff>
      <xdr:row>77</xdr:row>
      <xdr:rowOff>164023</xdr:rowOff>
    </xdr:to>
    <xdr:cxnSp macro="">
      <xdr:nvCxnSpPr>
        <xdr:cNvPr id="179" name="直線コネクタ 178"/>
        <xdr:cNvCxnSpPr/>
      </xdr:nvCxnSpPr>
      <xdr:spPr>
        <a:xfrm flipV="1">
          <a:off x="1130300" y="13337181"/>
          <a:ext cx="889000" cy="2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87807</xdr:rowOff>
    </xdr:from>
    <xdr:to>
      <xdr:col>3</xdr:col>
      <xdr:colOff>3175</xdr:colOff>
      <xdr:row>79</xdr:row>
      <xdr:rowOff>17957</xdr:rowOff>
    </xdr:to>
    <xdr:sp macro="" textlink="">
      <xdr:nvSpPr>
        <xdr:cNvPr id="180" name="フローチャート : 判断 179"/>
        <xdr:cNvSpPr/>
      </xdr:nvSpPr>
      <xdr:spPr>
        <a:xfrm>
          <a:off x="1968500" y="1346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9084</xdr:rowOff>
    </xdr:from>
    <xdr:ext cx="534377" cy="259045"/>
    <xdr:sp macro="" textlink="">
      <xdr:nvSpPr>
        <xdr:cNvPr id="181" name="テキスト ボックス 180"/>
        <xdr:cNvSpPr txBox="1"/>
      </xdr:nvSpPr>
      <xdr:spPr>
        <a:xfrm>
          <a:off x="1752111" y="13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82331</xdr:rowOff>
    </xdr:from>
    <xdr:to>
      <xdr:col>1</xdr:col>
      <xdr:colOff>485775</xdr:colOff>
      <xdr:row>79</xdr:row>
      <xdr:rowOff>12481</xdr:rowOff>
    </xdr:to>
    <xdr:sp macro="" textlink="">
      <xdr:nvSpPr>
        <xdr:cNvPr id="182" name="フローチャート : 判断 181"/>
        <xdr:cNvSpPr/>
      </xdr:nvSpPr>
      <xdr:spPr>
        <a:xfrm>
          <a:off x="1079500" y="1345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3608</xdr:rowOff>
    </xdr:from>
    <xdr:ext cx="534377" cy="259045"/>
    <xdr:sp macro="" textlink="">
      <xdr:nvSpPr>
        <xdr:cNvPr id="183" name="テキスト ボックス 182"/>
        <xdr:cNvSpPr txBox="1"/>
      </xdr:nvSpPr>
      <xdr:spPr>
        <a:xfrm>
          <a:off x="863111" y="1354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92356</xdr:rowOff>
    </xdr:from>
    <xdr:to>
      <xdr:col>6</xdr:col>
      <xdr:colOff>561975</xdr:colOff>
      <xdr:row>78</xdr:row>
      <xdr:rowOff>22506</xdr:rowOff>
    </xdr:to>
    <xdr:sp macro="" textlink="">
      <xdr:nvSpPr>
        <xdr:cNvPr id="189" name="円/楕円 188"/>
        <xdr:cNvSpPr/>
      </xdr:nvSpPr>
      <xdr:spPr>
        <a:xfrm>
          <a:off x="4584700" y="1329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115233</xdr:rowOff>
    </xdr:from>
    <xdr:ext cx="534377" cy="259045"/>
    <xdr:sp macro="" textlink="">
      <xdr:nvSpPr>
        <xdr:cNvPr id="190" name="維持補修費該当値テキスト"/>
        <xdr:cNvSpPr txBox="1"/>
      </xdr:nvSpPr>
      <xdr:spPr>
        <a:xfrm>
          <a:off x="4686300" y="1314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64,093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75679</xdr:rowOff>
    </xdr:from>
    <xdr:to>
      <xdr:col>5</xdr:col>
      <xdr:colOff>409575</xdr:colOff>
      <xdr:row>78</xdr:row>
      <xdr:rowOff>5829</xdr:rowOff>
    </xdr:to>
    <xdr:sp macro="" textlink="">
      <xdr:nvSpPr>
        <xdr:cNvPr id="191" name="円/楕円 190"/>
        <xdr:cNvSpPr/>
      </xdr:nvSpPr>
      <xdr:spPr>
        <a:xfrm>
          <a:off x="3746500" y="1327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22356</xdr:rowOff>
    </xdr:from>
    <xdr:ext cx="534377" cy="259045"/>
    <xdr:sp macro="" textlink="">
      <xdr:nvSpPr>
        <xdr:cNvPr id="192" name="テキスト ボックス 191"/>
        <xdr:cNvSpPr txBox="1"/>
      </xdr:nvSpPr>
      <xdr:spPr>
        <a:xfrm>
          <a:off x="3530111" y="1305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68,470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100479</xdr:rowOff>
    </xdr:from>
    <xdr:to>
      <xdr:col>4</xdr:col>
      <xdr:colOff>206375</xdr:colOff>
      <xdr:row>78</xdr:row>
      <xdr:rowOff>30629</xdr:rowOff>
    </xdr:to>
    <xdr:sp macro="" textlink="">
      <xdr:nvSpPr>
        <xdr:cNvPr id="193" name="円/楕円 192"/>
        <xdr:cNvSpPr/>
      </xdr:nvSpPr>
      <xdr:spPr>
        <a:xfrm>
          <a:off x="2857500" y="133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47156</xdr:rowOff>
    </xdr:from>
    <xdr:ext cx="534377" cy="259045"/>
    <xdr:sp macro="" textlink="">
      <xdr:nvSpPr>
        <xdr:cNvPr id="194" name="テキスト ボックス 193"/>
        <xdr:cNvSpPr txBox="1"/>
      </xdr:nvSpPr>
      <xdr:spPr>
        <a:xfrm>
          <a:off x="2641111" y="1307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61,961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84731</xdr:rowOff>
    </xdr:from>
    <xdr:to>
      <xdr:col>3</xdr:col>
      <xdr:colOff>3175</xdr:colOff>
      <xdr:row>78</xdr:row>
      <xdr:rowOff>14881</xdr:rowOff>
    </xdr:to>
    <xdr:sp macro="" textlink="">
      <xdr:nvSpPr>
        <xdr:cNvPr id="195" name="円/楕円 194"/>
        <xdr:cNvSpPr/>
      </xdr:nvSpPr>
      <xdr:spPr>
        <a:xfrm>
          <a:off x="1968500" y="1328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31408</xdr:rowOff>
    </xdr:from>
    <xdr:ext cx="534377" cy="259045"/>
    <xdr:sp macro="" textlink="">
      <xdr:nvSpPr>
        <xdr:cNvPr id="196" name="テキスト ボックス 195"/>
        <xdr:cNvSpPr txBox="1"/>
      </xdr:nvSpPr>
      <xdr:spPr>
        <a:xfrm>
          <a:off x="1752111" y="1306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66,094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113223</xdr:rowOff>
    </xdr:from>
    <xdr:to>
      <xdr:col>1</xdr:col>
      <xdr:colOff>485775</xdr:colOff>
      <xdr:row>78</xdr:row>
      <xdr:rowOff>43373</xdr:rowOff>
    </xdr:to>
    <xdr:sp macro="" textlink="">
      <xdr:nvSpPr>
        <xdr:cNvPr id="197" name="円/楕円 196"/>
        <xdr:cNvSpPr/>
      </xdr:nvSpPr>
      <xdr:spPr>
        <a:xfrm>
          <a:off x="1079500" y="1331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59900</xdr:rowOff>
    </xdr:from>
    <xdr:ext cx="534377" cy="259045"/>
    <xdr:sp macro="" textlink="">
      <xdr:nvSpPr>
        <xdr:cNvPr id="198" name="テキスト ボックス 197"/>
        <xdr:cNvSpPr txBox="1"/>
      </xdr:nvSpPr>
      <xdr:spPr>
        <a:xfrm>
          <a:off x="863111" y="1309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154287</xdr:rowOff>
    </xdr:from>
    <xdr:to>
      <xdr:col>6</xdr:col>
      <xdr:colOff>510540</xdr:colOff>
      <xdr:row>98</xdr:row>
      <xdr:rowOff>31626</xdr:rowOff>
    </xdr:to>
    <xdr:cxnSp macro="">
      <xdr:nvCxnSpPr>
        <xdr:cNvPr id="224" name="直線コネクタ 223"/>
        <xdr:cNvCxnSpPr/>
      </xdr:nvCxnSpPr>
      <xdr:spPr>
        <a:xfrm flipV="1">
          <a:off x="4633595" y="15584787"/>
          <a:ext cx="1270" cy="124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35453</xdr:rowOff>
    </xdr:from>
    <xdr:ext cx="534377" cy="259045"/>
    <xdr:sp macro="" textlink="">
      <xdr:nvSpPr>
        <xdr:cNvPr id="225" name="扶助費最小値テキスト"/>
        <xdr:cNvSpPr txBox="1"/>
      </xdr:nvSpPr>
      <xdr:spPr>
        <a:xfrm>
          <a:off x="4686300"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21,928</a:t>
          </a:r>
          <a:endParaRPr kumimoji="1" lang="ja-JP" altLang="en-US" sz="1000" b="1">
            <a:latin typeface="ＭＳ Ｐゴシック"/>
          </a:endParaRPr>
        </a:p>
      </xdr:txBody>
    </xdr:sp>
    <xdr:clientData/>
  </xdr:oneCellAnchor>
  <xdr:twoCellAnchor>
    <xdr:from>
      <xdr:col>6</xdr:col>
      <xdr:colOff>422275</xdr:colOff>
      <xdr:row>98</xdr:row>
      <xdr:rowOff>31626</xdr:rowOff>
    </xdr:from>
    <xdr:to>
      <xdr:col>6</xdr:col>
      <xdr:colOff>600075</xdr:colOff>
      <xdr:row>98</xdr:row>
      <xdr:rowOff>31626</xdr:rowOff>
    </xdr:to>
    <xdr:cxnSp macro="">
      <xdr:nvCxnSpPr>
        <xdr:cNvPr id="226" name="直線コネクタ 225"/>
        <xdr:cNvCxnSpPr/>
      </xdr:nvCxnSpPr>
      <xdr:spPr>
        <a:xfrm>
          <a:off x="4546600" y="1683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100964</xdr:rowOff>
    </xdr:from>
    <xdr:ext cx="599010" cy="259045"/>
    <xdr:sp macro="" textlink="">
      <xdr:nvSpPr>
        <xdr:cNvPr id="227" name="扶助費最大値テキスト"/>
        <xdr:cNvSpPr txBox="1"/>
      </xdr:nvSpPr>
      <xdr:spPr>
        <a:xfrm>
          <a:off x="4686300" y="153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136,660</a:t>
          </a:r>
          <a:endParaRPr kumimoji="1" lang="ja-JP" altLang="en-US" sz="1000" b="1">
            <a:latin typeface="ＭＳ Ｐゴシック"/>
          </a:endParaRPr>
        </a:p>
      </xdr:txBody>
    </xdr:sp>
    <xdr:clientData/>
  </xdr:oneCellAnchor>
  <xdr:twoCellAnchor>
    <xdr:from>
      <xdr:col>6</xdr:col>
      <xdr:colOff>422275</xdr:colOff>
      <xdr:row>90</xdr:row>
      <xdr:rowOff>154287</xdr:rowOff>
    </xdr:from>
    <xdr:to>
      <xdr:col>6</xdr:col>
      <xdr:colOff>600075</xdr:colOff>
      <xdr:row>90</xdr:row>
      <xdr:rowOff>154287</xdr:rowOff>
    </xdr:to>
    <xdr:cxnSp macro="">
      <xdr:nvCxnSpPr>
        <xdr:cNvPr id="228" name="直線コネクタ 227"/>
        <xdr:cNvCxnSpPr/>
      </xdr:nvCxnSpPr>
      <xdr:spPr>
        <a:xfrm>
          <a:off x="4546600" y="1558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163551</xdr:rowOff>
    </xdr:from>
    <xdr:to>
      <xdr:col>6</xdr:col>
      <xdr:colOff>511175</xdr:colOff>
      <xdr:row>95</xdr:row>
      <xdr:rowOff>46442</xdr:rowOff>
    </xdr:to>
    <xdr:cxnSp macro="">
      <xdr:nvCxnSpPr>
        <xdr:cNvPr id="229" name="直線コネクタ 228"/>
        <xdr:cNvCxnSpPr/>
      </xdr:nvCxnSpPr>
      <xdr:spPr>
        <a:xfrm flipV="1">
          <a:off x="3797300" y="16279851"/>
          <a:ext cx="838200" cy="5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63256</xdr:rowOff>
    </xdr:from>
    <xdr:ext cx="534377" cy="259045"/>
    <xdr:sp macro="" textlink="">
      <xdr:nvSpPr>
        <xdr:cNvPr id="230" name="扶助費平均値テキスト"/>
        <xdr:cNvSpPr txBox="1"/>
      </xdr:nvSpPr>
      <xdr:spPr>
        <a:xfrm>
          <a:off x="4686300" y="16351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84829</xdr:rowOff>
    </xdr:from>
    <xdr:to>
      <xdr:col>6</xdr:col>
      <xdr:colOff>561975</xdr:colOff>
      <xdr:row>96</xdr:row>
      <xdr:rowOff>14979</xdr:rowOff>
    </xdr:to>
    <xdr:sp macro="" textlink="">
      <xdr:nvSpPr>
        <xdr:cNvPr id="231" name="フローチャート : 判断 230"/>
        <xdr:cNvSpPr/>
      </xdr:nvSpPr>
      <xdr:spPr>
        <a:xfrm>
          <a:off x="45847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46442</xdr:rowOff>
    </xdr:from>
    <xdr:to>
      <xdr:col>5</xdr:col>
      <xdr:colOff>358775</xdr:colOff>
      <xdr:row>95</xdr:row>
      <xdr:rowOff>88102</xdr:rowOff>
    </xdr:to>
    <xdr:cxnSp macro="">
      <xdr:nvCxnSpPr>
        <xdr:cNvPr id="232" name="直線コネクタ 231"/>
        <xdr:cNvCxnSpPr/>
      </xdr:nvCxnSpPr>
      <xdr:spPr>
        <a:xfrm flipV="1">
          <a:off x="2908300" y="16334192"/>
          <a:ext cx="889000" cy="4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13940</xdr:rowOff>
    </xdr:from>
    <xdr:to>
      <xdr:col>5</xdr:col>
      <xdr:colOff>409575</xdr:colOff>
      <xdr:row>95</xdr:row>
      <xdr:rowOff>115540</xdr:rowOff>
    </xdr:to>
    <xdr:sp macro="" textlink="">
      <xdr:nvSpPr>
        <xdr:cNvPr id="233" name="フローチャート : 判断 232"/>
        <xdr:cNvSpPr/>
      </xdr:nvSpPr>
      <xdr:spPr>
        <a:xfrm>
          <a:off x="3746500" y="1630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106667</xdr:rowOff>
    </xdr:from>
    <xdr:ext cx="534377" cy="259045"/>
    <xdr:sp macro="" textlink="">
      <xdr:nvSpPr>
        <xdr:cNvPr id="234" name="テキスト ボックス 233"/>
        <xdr:cNvSpPr txBox="1"/>
      </xdr:nvSpPr>
      <xdr:spPr>
        <a:xfrm>
          <a:off x="3530111" y="1639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86937</xdr:rowOff>
    </xdr:from>
    <xdr:to>
      <xdr:col>4</xdr:col>
      <xdr:colOff>155575</xdr:colOff>
      <xdr:row>95</xdr:row>
      <xdr:rowOff>88102</xdr:rowOff>
    </xdr:to>
    <xdr:cxnSp macro="">
      <xdr:nvCxnSpPr>
        <xdr:cNvPr id="235" name="直線コネクタ 234"/>
        <xdr:cNvCxnSpPr/>
      </xdr:nvCxnSpPr>
      <xdr:spPr>
        <a:xfrm>
          <a:off x="2019300" y="16374687"/>
          <a:ext cx="889000" cy="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98109</xdr:rowOff>
    </xdr:from>
    <xdr:to>
      <xdr:col>4</xdr:col>
      <xdr:colOff>206375</xdr:colOff>
      <xdr:row>96</xdr:row>
      <xdr:rowOff>28259</xdr:rowOff>
    </xdr:to>
    <xdr:sp macro="" textlink="">
      <xdr:nvSpPr>
        <xdr:cNvPr id="236" name="フローチャート : 判断 235"/>
        <xdr:cNvSpPr/>
      </xdr:nvSpPr>
      <xdr:spPr>
        <a:xfrm>
          <a:off x="2857500" y="1638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19386</xdr:rowOff>
    </xdr:from>
    <xdr:ext cx="534377" cy="259045"/>
    <xdr:sp macro="" textlink="">
      <xdr:nvSpPr>
        <xdr:cNvPr id="237" name="テキスト ボックス 236"/>
        <xdr:cNvSpPr txBox="1"/>
      </xdr:nvSpPr>
      <xdr:spPr>
        <a:xfrm>
          <a:off x="2641111" y="1647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86937</xdr:rowOff>
    </xdr:from>
    <xdr:to>
      <xdr:col>2</xdr:col>
      <xdr:colOff>638175</xdr:colOff>
      <xdr:row>95</xdr:row>
      <xdr:rowOff>167579</xdr:rowOff>
    </xdr:to>
    <xdr:cxnSp macro="">
      <xdr:nvCxnSpPr>
        <xdr:cNvPr id="238" name="直線コネクタ 237"/>
        <xdr:cNvCxnSpPr/>
      </xdr:nvCxnSpPr>
      <xdr:spPr>
        <a:xfrm flipV="1">
          <a:off x="1130300" y="16374687"/>
          <a:ext cx="889000" cy="8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81215</xdr:rowOff>
    </xdr:from>
    <xdr:to>
      <xdr:col>3</xdr:col>
      <xdr:colOff>3175</xdr:colOff>
      <xdr:row>96</xdr:row>
      <xdr:rowOff>11365</xdr:rowOff>
    </xdr:to>
    <xdr:sp macro="" textlink="">
      <xdr:nvSpPr>
        <xdr:cNvPr id="239" name="フローチャート : 判断 238"/>
        <xdr:cNvSpPr/>
      </xdr:nvSpPr>
      <xdr:spPr>
        <a:xfrm>
          <a:off x="196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2492</xdr:rowOff>
    </xdr:from>
    <xdr:ext cx="534377" cy="259045"/>
    <xdr:sp macro="" textlink="">
      <xdr:nvSpPr>
        <xdr:cNvPr id="240" name="テキスト ボックス 239"/>
        <xdr:cNvSpPr txBox="1"/>
      </xdr:nvSpPr>
      <xdr:spPr>
        <a:xfrm>
          <a:off x="1752111" y="1646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167691</xdr:rowOff>
    </xdr:from>
    <xdr:to>
      <xdr:col>1</xdr:col>
      <xdr:colOff>485775</xdr:colOff>
      <xdr:row>96</xdr:row>
      <xdr:rowOff>97841</xdr:rowOff>
    </xdr:to>
    <xdr:sp macro="" textlink="">
      <xdr:nvSpPr>
        <xdr:cNvPr id="241" name="フローチャート : 判断 240"/>
        <xdr:cNvSpPr/>
      </xdr:nvSpPr>
      <xdr:spPr>
        <a:xfrm>
          <a:off x="1079500" y="1645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88968</xdr:rowOff>
    </xdr:from>
    <xdr:ext cx="534377" cy="259045"/>
    <xdr:sp macro="" textlink="">
      <xdr:nvSpPr>
        <xdr:cNvPr id="242" name="テキスト ボックス 241"/>
        <xdr:cNvSpPr txBox="1"/>
      </xdr:nvSpPr>
      <xdr:spPr>
        <a:xfrm>
          <a:off x="863111" y="165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112751</xdr:rowOff>
    </xdr:from>
    <xdr:to>
      <xdr:col>6</xdr:col>
      <xdr:colOff>561975</xdr:colOff>
      <xdr:row>95</xdr:row>
      <xdr:rowOff>42901</xdr:rowOff>
    </xdr:to>
    <xdr:sp macro="" textlink="">
      <xdr:nvSpPr>
        <xdr:cNvPr id="248" name="円/楕円 247"/>
        <xdr:cNvSpPr/>
      </xdr:nvSpPr>
      <xdr:spPr>
        <a:xfrm>
          <a:off x="4584700" y="1622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135628</xdr:rowOff>
    </xdr:from>
    <xdr:ext cx="534377" cy="259045"/>
    <xdr:sp macro="" textlink="">
      <xdr:nvSpPr>
        <xdr:cNvPr id="249" name="扶助費該当値テキスト"/>
        <xdr:cNvSpPr txBox="1"/>
      </xdr:nvSpPr>
      <xdr:spPr>
        <a:xfrm>
          <a:off x="4686300" y="1608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72,809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167092</xdr:rowOff>
    </xdr:from>
    <xdr:to>
      <xdr:col>5</xdr:col>
      <xdr:colOff>409575</xdr:colOff>
      <xdr:row>95</xdr:row>
      <xdr:rowOff>97242</xdr:rowOff>
    </xdr:to>
    <xdr:sp macro="" textlink="">
      <xdr:nvSpPr>
        <xdr:cNvPr id="250" name="円/楕円 249"/>
        <xdr:cNvSpPr/>
      </xdr:nvSpPr>
      <xdr:spPr>
        <a:xfrm>
          <a:off x="3746500" y="1628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113769</xdr:rowOff>
    </xdr:from>
    <xdr:ext cx="534377" cy="259045"/>
    <xdr:sp macro="" textlink="">
      <xdr:nvSpPr>
        <xdr:cNvPr id="251" name="テキスト ボックス 250"/>
        <xdr:cNvSpPr txBox="1"/>
      </xdr:nvSpPr>
      <xdr:spPr>
        <a:xfrm>
          <a:off x="3530111" y="1605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67,817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37302</xdr:rowOff>
    </xdr:from>
    <xdr:to>
      <xdr:col>4</xdr:col>
      <xdr:colOff>206375</xdr:colOff>
      <xdr:row>95</xdr:row>
      <xdr:rowOff>138902</xdr:rowOff>
    </xdr:to>
    <xdr:sp macro="" textlink="">
      <xdr:nvSpPr>
        <xdr:cNvPr id="252" name="円/楕円 251"/>
        <xdr:cNvSpPr/>
      </xdr:nvSpPr>
      <xdr:spPr>
        <a:xfrm>
          <a:off x="2857500" y="1632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155429</xdr:rowOff>
    </xdr:from>
    <xdr:ext cx="534377" cy="259045"/>
    <xdr:sp macro="" textlink="">
      <xdr:nvSpPr>
        <xdr:cNvPr id="253" name="テキスト ボックス 252"/>
        <xdr:cNvSpPr txBox="1"/>
      </xdr:nvSpPr>
      <xdr:spPr>
        <a:xfrm>
          <a:off x="2641111" y="1610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63,990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36137</xdr:rowOff>
    </xdr:from>
    <xdr:to>
      <xdr:col>3</xdr:col>
      <xdr:colOff>3175</xdr:colOff>
      <xdr:row>95</xdr:row>
      <xdr:rowOff>137737</xdr:rowOff>
    </xdr:to>
    <xdr:sp macro="" textlink="">
      <xdr:nvSpPr>
        <xdr:cNvPr id="254" name="円/楕円 253"/>
        <xdr:cNvSpPr/>
      </xdr:nvSpPr>
      <xdr:spPr>
        <a:xfrm>
          <a:off x="1968500" y="1632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154264</xdr:rowOff>
    </xdr:from>
    <xdr:ext cx="534377" cy="259045"/>
    <xdr:sp macro="" textlink="">
      <xdr:nvSpPr>
        <xdr:cNvPr id="255" name="テキスト ボックス 254"/>
        <xdr:cNvSpPr txBox="1"/>
      </xdr:nvSpPr>
      <xdr:spPr>
        <a:xfrm>
          <a:off x="1752111" y="1609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116779</xdr:rowOff>
    </xdr:from>
    <xdr:to>
      <xdr:col>1</xdr:col>
      <xdr:colOff>485775</xdr:colOff>
      <xdr:row>96</xdr:row>
      <xdr:rowOff>46929</xdr:rowOff>
    </xdr:to>
    <xdr:sp macro="" textlink="">
      <xdr:nvSpPr>
        <xdr:cNvPr id="256" name="円/楕円 255"/>
        <xdr:cNvSpPr/>
      </xdr:nvSpPr>
      <xdr:spPr>
        <a:xfrm>
          <a:off x="1079500" y="1640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63456</xdr:rowOff>
    </xdr:from>
    <xdr:ext cx="534377" cy="259045"/>
    <xdr:sp macro="" textlink="">
      <xdr:nvSpPr>
        <xdr:cNvPr id="257" name="テキスト ボックス 256"/>
        <xdr:cNvSpPr txBox="1"/>
      </xdr:nvSpPr>
      <xdr:spPr>
        <a:xfrm>
          <a:off x="863111" y="1617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72080</xdr:rowOff>
    </xdr:from>
    <xdr:to>
      <xdr:col>15</xdr:col>
      <xdr:colOff>180340</xdr:colOff>
      <xdr:row>38</xdr:row>
      <xdr:rowOff>19810</xdr:rowOff>
    </xdr:to>
    <xdr:cxnSp macro="">
      <xdr:nvCxnSpPr>
        <xdr:cNvPr id="279" name="直線コネクタ 278"/>
        <xdr:cNvCxnSpPr/>
      </xdr:nvCxnSpPr>
      <xdr:spPr>
        <a:xfrm flipV="1">
          <a:off x="10475595" y="5387030"/>
          <a:ext cx="1270" cy="114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23637</xdr:rowOff>
    </xdr:from>
    <xdr:ext cx="534377" cy="259045"/>
    <xdr:sp macro="" textlink="">
      <xdr:nvSpPr>
        <xdr:cNvPr id="280" name="補助費等最小値テキスト"/>
        <xdr:cNvSpPr txBox="1"/>
      </xdr:nvSpPr>
      <xdr:spPr>
        <a:xfrm>
          <a:off x="10528300" y="65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52,445</a:t>
          </a:r>
          <a:endParaRPr kumimoji="1" lang="ja-JP" altLang="en-US" sz="1000" b="1">
            <a:latin typeface="ＭＳ Ｐゴシック"/>
          </a:endParaRPr>
        </a:p>
      </xdr:txBody>
    </xdr:sp>
    <xdr:clientData/>
  </xdr:oneCellAnchor>
  <xdr:twoCellAnchor>
    <xdr:from>
      <xdr:col>15</xdr:col>
      <xdr:colOff>92075</xdr:colOff>
      <xdr:row>38</xdr:row>
      <xdr:rowOff>19810</xdr:rowOff>
    </xdr:from>
    <xdr:to>
      <xdr:col>15</xdr:col>
      <xdr:colOff>269875</xdr:colOff>
      <xdr:row>38</xdr:row>
      <xdr:rowOff>19810</xdr:rowOff>
    </xdr:to>
    <xdr:cxnSp macro="">
      <xdr:nvCxnSpPr>
        <xdr:cNvPr id="281" name="直線コネクタ 280"/>
        <xdr:cNvCxnSpPr/>
      </xdr:nvCxnSpPr>
      <xdr:spPr>
        <a:xfrm>
          <a:off x="10388600" y="65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18757</xdr:rowOff>
    </xdr:from>
    <xdr:ext cx="599010" cy="259045"/>
    <xdr:sp macro="" textlink="">
      <xdr:nvSpPr>
        <xdr:cNvPr id="282" name="補助費等最大値テキスト"/>
        <xdr:cNvSpPr txBox="1"/>
      </xdr:nvSpPr>
      <xdr:spPr>
        <a:xfrm>
          <a:off x="10528300" y="51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554,580</a:t>
          </a:r>
          <a:endParaRPr kumimoji="1" lang="ja-JP" altLang="en-US" sz="1000" b="1">
            <a:latin typeface="ＭＳ Ｐゴシック"/>
          </a:endParaRPr>
        </a:p>
      </xdr:txBody>
    </xdr:sp>
    <xdr:clientData/>
  </xdr:oneCellAnchor>
  <xdr:twoCellAnchor>
    <xdr:from>
      <xdr:col>15</xdr:col>
      <xdr:colOff>92075</xdr:colOff>
      <xdr:row>31</xdr:row>
      <xdr:rowOff>72080</xdr:rowOff>
    </xdr:from>
    <xdr:to>
      <xdr:col>15</xdr:col>
      <xdr:colOff>269875</xdr:colOff>
      <xdr:row>31</xdr:row>
      <xdr:rowOff>72080</xdr:rowOff>
    </xdr:to>
    <xdr:cxnSp macro="">
      <xdr:nvCxnSpPr>
        <xdr:cNvPr id="283" name="直線コネクタ 282"/>
        <xdr:cNvCxnSpPr/>
      </xdr:nvCxnSpPr>
      <xdr:spPr>
        <a:xfrm>
          <a:off x="10388600" y="538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1420</xdr:rowOff>
    </xdr:from>
    <xdr:to>
      <xdr:col>15</xdr:col>
      <xdr:colOff>180975</xdr:colOff>
      <xdr:row>37</xdr:row>
      <xdr:rowOff>11094</xdr:rowOff>
    </xdr:to>
    <xdr:cxnSp macro="">
      <xdr:nvCxnSpPr>
        <xdr:cNvPr id="284" name="直線コネクタ 283"/>
        <xdr:cNvCxnSpPr/>
      </xdr:nvCxnSpPr>
      <xdr:spPr>
        <a:xfrm flipV="1">
          <a:off x="9639300" y="6345070"/>
          <a:ext cx="838200" cy="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115964</xdr:rowOff>
    </xdr:from>
    <xdr:ext cx="599010" cy="259045"/>
    <xdr:sp macro="" textlink="">
      <xdr:nvSpPr>
        <xdr:cNvPr id="285" name="補助費等平均値テキスト"/>
        <xdr:cNvSpPr txBox="1"/>
      </xdr:nvSpPr>
      <xdr:spPr>
        <a:xfrm>
          <a:off x="10528300" y="6288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137537</xdr:rowOff>
    </xdr:from>
    <xdr:to>
      <xdr:col>15</xdr:col>
      <xdr:colOff>231775</xdr:colOff>
      <xdr:row>37</xdr:row>
      <xdr:rowOff>67687</xdr:rowOff>
    </xdr:to>
    <xdr:sp macro="" textlink="">
      <xdr:nvSpPr>
        <xdr:cNvPr id="286" name="フローチャート : 判断 285"/>
        <xdr:cNvSpPr/>
      </xdr:nvSpPr>
      <xdr:spPr>
        <a:xfrm>
          <a:off x="10426700" y="630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8710</xdr:rowOff>
    </xdr:from>
    <xdr:to>
      <xdr:col>14</xdr:col>
      <xdr:colOff>28575</xdr:colOff>
      <xdr:row>37</xdr:row>
      <xdr:rowOff>11094</xdr:rowOff>
    </xdr:to>
    <xdr:cxnSp macro="">
      <xdr:nvCxnSpPr>
        <xdr:cNvPr id="287" name="直線コネクタ 286"/>
        <xdr:cNvCxnSpPr/>
      </xdr:nvCxnSpPr>
      <xdr:spPr>
        <a:xfrm>
          <a:off x="8750300" y="6352360"/>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143563</xdr:rowOff>
    </xdr:from>
    <xdr:to>
      <xdr:col>14</xdr:col>
      <xdr:colOff>79375</xdr:colOff>
      <xdr:row>37</xdr:row>
      <xdr:rowOff>73713</xdr:rowOff>
    </xdr:to>
    <xdr:sp macro="" textlink="">
      <xdr:nvSpPr>
        <xdr:cNvPr id="288" name="フローチャート : 判断 287"/>
        <xdr:cNvSpPr/>
      </xdr:nvSpPr>
      <xdr:spPr>
        <a:xfrm>
          <a:off x="9588500" y="631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64840</xdr:rowOff>
    </xdr:from>
    <xdr:ext cx="599010" cy="259045"/>
    <xdr:sp macro="" textlink="">
      <xdr:nvSpPr>
        <xdr:cNvPr id="289" name="テキスト ボックス 288"/>
        <xdr:cNvSpPr txBox="1"/>
      </xdr:nvSpPr>
      <xdr:spPr>
        <a:xfrm>
          <a:off x="9339794" y="640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8710</xdr:rowOff>
    </xdr:from>
    <xdr:to>
      <xdr:col>12</xdr:col>
      <xdr:colOff>511175</xdr:colOff>
      <xdr:row>37</xdr:row>
      <xdr:rowOff>43256</xdr:rowOff>
    </xdr:to>
    <xdr:cxnSp macro="">
      <xdr:nvCxnSpPr>
        <xdr:cNvPr id="290" name="直線コネクタ 289"/>
        <xdr:cNvCxnSpPr/>
      </xdr:nvCxnSpPr>
      <xdr:spPr>
        <a:xfrm flipV="1">
          <a:off x="7861300" y="6352360"/>
          <a:ext cx="889000" cy="3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98</xdr:rowOff>
    </xdr:from>
    <xdr:to>
      <xdr:col>12</xdr:col>
      <xdr:colOff>561975</xdr:colOff>
      <xdr:row>37</xdr:row>
      <xdr:rowOff>101698</xdr:rowOff>
    </xdr:to>
    <xdr:sp macro="" textlink="">
      <xdr:nvSpPr>
        <xdr:cNvPr id="291" name="フローチャート : 判断 290"/>
        <xdr:cNvSpPr/>
      </xdr:nvSpPr>
      <xdr:spPr>
        <a:xfrm>
          <a:off x="8699500" y="634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92825</xdr:rowOff>
    </xdr:from>
    <xdr:ext cx="599010" cy="259045"/>
    <xdr:sp macro="" textlink="">
      <xdr:nvSpPr>
        <xdr:cNvPr id="292" name="テキスト ボックス 291"/>
        <xdr:cNvSpPr txBox="1"/>
      </xdr:nvSpPr>
      <xdr:spPr>
        <a:xfrm>
          <a:off x="8450794" y="643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160043</xdr:rowOff>
    </xdr:from>
    <xdr:to>
      <xdr:col>11</xdr:col>
      <xdr:colOff>307975</xdr:colOff>
      <xdr:row>37</xdr:row>
      <xdr:rowOff>43256</xdr:rowOff>
    </xdr:to>
    <xdr:cxnSp macro="">
      <xdr:nvCxnSpPr>
        <xdr:cNvPr id="293" name="直線コネクタ 292"/>
        <xdr:cNvCxnSpPr/>
      </xdr:nvCxnSpPr>
      <xdr:spPr>
        <a:xfrm>
          <a:off x="6972300" y="6332243"/>
          <a:ext cx="889000" cy="5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18747</xdr:rowOff>
    </xdr:from>
    <xdr:to>
      <xdr:col>11</xdr:col>
      <xdr:colOff>358775</xdr:colOff>
      <xdr:row>37</xdr:row>
      <xdr:rowOff>120347</xdr:rowOff>
    </xdr:to>
    <xdr:sp macro="" textlink="">
      <xdr:nvSpPr>
        <xdr:cNvPr id="294" name="フローチャート : 判断 293"/>
        <xdr:cNvSpPr/>
      </xdr:nvSpPr>
      <xdr:spPr>
        <a:xfrm>
          <a:off x="7810500" y="636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111474</xdr:rowOff>
    </xdr:from>
    <xdr:ext cx="599010" cy="259045"/>
    <xdr:sp macro="" textlink="">
      <xdr:nvSpPr>
        <xdr:cNvPr id="295" name="テキスト ボックス 294"/>
        <xdr:cNvSpPr txBox="1"/>
      </xdr:nvSpPr>
      <xdr:spPr>
        <a:xfrm>
          <a:off x="7561794" y="645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12353</xdr:rowOff>
    </xdr:from>
    <xdr:to>
      <xdr:col>10</xdr:col>
      <xdr:colOff>155575</xdr:colOff>
      <xdr:row>37</xdr:row>
      <xdr:rowOff>113953</xdr:rowOff>
    </xdr:to>
    <xdr:sp macro="" textlink="">
      <xdr:nvSpPr>
        <xdr:cNvPr id="296" name="フローチャート : 判断 295"/>
        <xdr:cNvSpPr/>
      </xdr:nvSpPr>
      <xdr:spPr>
        <a:xfrm>
          <a:off x="6921500" y="635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105080</xdr:rowOff>
    </xdr:from>
    <xdr:ext cx="599010" cy="259045"/>
    <xdr:sp macro="" textlink="">
      <xdr:nvSpPr>
        <xdr:cNvPr id="297" name="テキスト ボックス 296"/>
        <xdr:cNvSpPr txBox="1"/>
      </xdr:nvSpPr>
      <xdr:spPr>
        <a:xfrm>
          <a:off x="6672794" y="644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122070</xdr:rowOff>
    </xdr:from>
    <xdr:to>
      <xdr:col>15</xdr:col>
      <xdr:colOff>231775</xdr:colOff>
      <xdr:row>37</xdr:row>
      <xdr:rowOff>52220</xdr:rowOff>
    </xdr:to>
    <xdr:sp macro="" textlink="">
      <xdr:nvSpPr>
        <xdr:cNvPr id="303" name="円/楕円 302"/>
        <xdr:cNvSpPr/>
      </xdr:nvSpPr>
      <xdr:spPr>
        <a:xfrm>
          <a:off x="10426700" y="629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144947</xdr:rowOff>
    </xdr:from>
    <xdr:ext cx="599010" cy="259045"/>
    <xdr:sp macro="" textlink="">
      <xdr:nvSpPr>
        <xdr:cNvPr id="304" name="補助費等該当値テキスト"/>
        <xdr:cNvSpPr txBox="1"/>
      </xdr:nvSpPr>
      <xdr:spPr>
        <a:xfrm>
          <a:off x="10528300" y="6145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135,490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131744</xdr:rowOff>
    </xdr:from>
    <xdr:to>
      <xdr:col>14</xdr:col>
      <xdr:colOff>79375</xdr:colOff>
      <xdr:row>37</xdr:row>
      <xdr:rowOff>61894</xdr:rowOff>
    </xdr:to>
    <xdr:sp macro="" textlink="">
      <xdr:nvSpPr>
        <xdr:cNvPr id="305" name="円/楕円 304"/>
        <xdr:cNvSpPr/>
      </xdr:nvSpPr>
      <xdr:spPr>
        <a:xfrm>
          <a:off x="9588500" y="630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78421</xdr:rowOff>
    </xdr:from>
    <xdr:ext cx="599010" cy="259045"/>
    <xdr:sp macro="" textlink="">
      <xdr:nvSpPr>
        <xdr:cNvPr id="306" name="テキスト ボックス 305"/>
        <xdr:cNvSpPr txBox="1"/>
      </xdr:nvSpPr>
      <xdr:spPr>
        <a:xfrm>
          <a:off x="9339794" y="607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131,258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129360</xdr:rowOff>
    </xdr:from>
    <xdr:to>
      <xdr:col>12</xdr:col>
      <xdr:colOff>561975</xdr:colOff>
      <xdr:row>37</xdr:row>
      <xdr:rowOff>59510</xdr:rowOff>
    </xdr:to>
    <xdr:sp macro="" textlink="">
      <xdr:nvSpPr>
        <xdr:cNvPr id="307" name="円/楕円 306"/>
        <xdr:cNvSpPr/>
      </xdr:nvSpPr>
      <xdr:spPr>
        <a:xfrm>
          <a:off x="8699500" y="630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76037</xdr:rowOff>
    </xdr:from>
    <xdr:ext cx="599010" cy="259045"/>
    <xdr:sp macro="" textlink="">
      <xdr:nvSpPr>
        <xdr:cNvPr id="308" name="テキスト ボックス 307"/>
        <xdr:cNvSpPr txBox="1"/>
      </xdr:nvSpPr>
      <xdr:spPr>
        <a:xfrm>
          <a:off x="8450794" y="6076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132,301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163906</xdr:rowOff>
    </xdr:from>
    <xdr:to>
      <xdr:col>11</xdr:col>
      <xdr:colOff>358775</xdr:colOff>
      <xdr:row>37</xdr:row>
      <xdr:rowOff>94056</xdr:rowOff>
    </xdr:to>
    <xdr:sp macro="" textlink="">
      <xdr:nvSpPr>
        <xdr:cNvPr id="309" name="円/楕円 308"/>
        <xdr:cNvSpPr/>
      </xdr:nvSpPr>
      <xdr:spPr>
        <a:xfrm>
          <a:off x="7810500" y="633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110583</xdr:rowOff>
    </xdr:from>
    <xdr:ext cx="599010" cy="259045"/>
    <xdr:sp macro="" textlink="">
      <xdr:nvSpPr>
        <xdr:cNvPr id="310" name="テキスト ボックス 309"/>
        <xdr:cNvSpPr txBox="1"/>
      </xdr:nvSpPr>
      <xdr:spPr>
        <a:xfrm>
          <a:off x="7561794" y="611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117,189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109243</xdr:rowOff>
    </xdr:from>
    <xdr:to>
      <xdr:col>10</xdr:col>
      <xdr:colOff>155575</xdr:colOff>
      <xdr:row>37</xdr:row>
      <xdr:rowOff>39393</xdr:rowOff>
    </xdr:to>
    <xdr:sp macro="" textlink="">
      <xdr:nvSpPr>
        <xdr:cNvPr id="311" name="円/楕円 310"/>
        <xdr:cNvSpPr/>
      </xdr:nvSpPr>
      <xdr:spPr>
        <a:xfrm>
          <a:off x="6921500" y="628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55920</xdr:rowOff>
    </xdr:from>
    <xdr:ext cx="599010" cy="259045"/>
    <xdr:sp macro="" textlink="">
      <xdr:nvSpPr>
        <xdr:cNvPr id="312" name="テキスト ボックス 311"/>
        <xdr:cNvSpPr txBox="1"/>
      </xdr:nvSpPr>
      <xdr:spPr>
        <a:xfrm>
          <a:off x="6672794" y="605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3" name="直線コネクタ 32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4" name="テキスト ボックス 32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6" name="テキスト ボックス 32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7" name="直線コネクタ 32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28" name="テキスト ボックス 32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0" name="テキスト ボックス 32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106932</xdr:rowOff>
    </xdr:from>
    <xdr:to>
      <xdr:col>15</xdr:col>
      <xdr:colOff>180340</xdr:colOff>
      <xdr:row>57</xdr:row>
      <xdr:rowOff>165157</xdr:rowOff>
    </xdr:to>
    <xdr:cxnSp macro="">
      <xdr:nvCxnSpPr>
        <xdr:cNvPr id="332" name="直線コネクタ 331"/>
        <xdr:cNvCxnSpPr/>
      </xdr:nvCxnSpPr>
      <xdr:spPr>
        <a:xfrm flipV="1">
          <a:off x="10475595" y="8679432"/>
          <a:ext cx="1270" cy="1258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168984</xdr:rowOff>
    </xdr:from>
    <xdr:ext cx="534377" cy="259045"/>
    <xdr:sp macro="" textlink="">
      <xdr:nvSpPr>
        <xdr:cNvPr id="333" name="普通建設事業費最小値テキスト"/>
        <xdr:cNvSpPr txBox="1"/>
      </xdr:nvSpPr>
      <xdr:spPr>
        <a:xfrm>
          <a:off x="10528300" y="99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55,456</a:t>
          </a:r>
          <a:endParaRPr kumimoji="1" lang="ja-JP" altLang="en-US" sz="1000" b="1">
            <a:latin typeface="ＭＳ Ｐゴシック"/>
          </a:endParaRPr>
        </a:p>
      </xdr:txBody>
    </xdr:sp>
    <xdr:clientData/>
  </xdr:oneCellAnchor>
  <xdr:twoCellAnchor>
    <xdr:from>
      <xdr:col>15</xdr:col>
      <xdr:colOff>92075</xdr:colOff>
      <xdr:row>57</xdr:row>
      <xdr:rowOff>165157</xdr:rowOff>
    </xdr:from>
    <xdr:to>
      <xdr:col>15</xdr:col>
      <xdr:colOff>269875</xdr:colOff>
      <xdr:row>57</xdr:row>
      <xdr:rowOff>165157</xdr:rowOff>
    </xdr:to>
    <xdr:cxnSp macro="">
      <xdr:nvCxnSpPr>
        <xdr:cNvPr id="334" name="直線コネクタ 333"/>
        <xdr:cNvCxnSpPr/>
      </xdr:nvCxnSpPr>
      <xdr:spPr>
        <a:xfrm>
          <a:off x="10388600" y="993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53609</xdr:rowOff>
    </xdr:from>
    <xdr:ext cx="690189" cy="259045"/>
    <xdr:sp macro="" textlink="">
      <xdr:nvSpPr>
        <xdr:cNvPr id="335" name="普通建設事業費最大値テキスト"/>
        <xdr:cNvSpPr txBox="1"/>
      </xdr:nvSpPr>
      <xdr:spPr>
        <a:xfrm>
          <a:off x="10528300" y="8454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2,257,336</a:t>
          </a:r>
          <a:endParaRPr kumimoji="1" lang="ja-JP" altLang="en-US" sz="1000" b="1">
            <a:latin typeface="ＭＳ Ｐゴシック"/>
          </a:endParaRPr>
        </a:p>
      </xdr:txBody>
    </xdr:sp>
    <xdr:clientData/>
  </xdr:oneCellAnchor>
  <xdr:twoCellAnchor>
    <xdr:from>
      <xdr:col>15</xdr:col>
      <xdr:colOff>92075</xdr:colOff>
      <xdr:row>50</xdr:row>
      <xdr:rowOff>106932</xdr:rowOff>
    </xdr:from>
    <xdr:to>
      <xdr:col>15</xdr:col>
      <xdr:colOff>269875</xdr:colOff>
      <xdr:row>50</xdr:row>
      <xdr:rowOff>106932</xdr:rowOff>
    </xdr:to>
    <xdr:cxnSp macro="">
      <xdr:nvCxnSpPr>
        <xdr:cNvPr id="336" name="直線コネクタ 335"/>
        <xdr:cNvCxnSpPr/>
      </xdr:nvCxnSpPr>
      <xdr:spPr>
        <a:xfrm>
          <a:off x="10388600" y="867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143919</xdr:rowOff>
    </xdr:from>
    <xdr:to>
      <xdr:col>15</xdr:col>
      <xdr:colOff>180975</xdr:colOff>
      <xdr:row>57</xdr:row>
      <xdr:rowOff>44872</xdr:rowOff>
    </xdr:to>
    <xdr:cxnSp macro="">
      <xdr:nvCxnSpPr>
        <xdr:cNvPr id="337" name="直線コネクタ 336"/>
        <xdr:cNvCxnSpPr/>
      </xdr:nvCxnSpPr>
      <xdr:spPr>
        <a:xfrm flipV="1">
          <a:off x="9639300" y="9402219"/>
          <a:ext cx="838200" cy="41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155887</xdr:rowOff>
    </xdr:from>
    <xdr:ext cx="599010" cy="259045"/>
    <xdr:sp macro="" textlink="">
      <xdr:nvSpPr>
        <xdr:cNvPr id="338" name="普通建設事業費平均値テキスト"/>
        <xdr:cNvSpPr txBox="1"/>
      </xdr:nvSpPr>
      <xdr:spPr>
        <a:xfrm>
          <a:off x="10528300" y="9757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6010</xdr:rowOff>
    </xdr:from>
    <xdr:to>
      <xdr:col>15</xdr:col>
      <xdr:colOff>231775</xdr:colOff>
      <xdr:row>57</xdr:row>
      <xdr:rowOff>107610</xdr:rowOff>
    </xdr:to>
    <xdr:sp macro="" textlink="">
      <xdr:nvSpPr>
        <xdr:cNvPr id="339" name="フローチャート : 判断 338"/>
        <xdr:cNvSpPr/>
      </xdr:nvSpPr>
      <xdr:spPr>
        <a:xfrm>
          <a:off x="104267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44872</xdr:rowOff>
    </xdr:from>
    <xdr:to>
      <xdr:col>14</xdr:col>
      <xdr:colOff>28575</xdr:colOff>
      <xdr:row>57</xdr:row>
      <xdr:rowOff>97579</xdr:rowOff>
    </xdr:to>
    <xdr:cxnSp macro="">
      <xdr:nvCxnSpPr>
        <xdr:cNvPr id="340" name="直線コネクタ 339"/>
        <xdr:cNvCxnSpPr/>
      </xdr:nvCxnSpPr>
      <xdr:spPr>
        <a:xfrm flipV="1">
          <a:off x="8750300" y="9817522"/>
          <a:ext cx="889000" cy="5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161546</xdr:rowOff>
    </xdr:from>
    <xdr:to>
      <xdr:col>14</xdr:col>
      <xdr:colOff>79375</xdr:colOff>
      <xdr:row>57</xdr:row>
      <xdr:rowOff>91696</xdr:rowOff>
    </xdr:to>
    <xdr:sp macro="" textlink="">
      <xdr:nvSpPr>
        <xdr:cNvPr id="341" name="フローチャート : 判断 340"/>
        <xdr:cNvSpPr/>
      </xdr:nvSpPr>
      <xdr:spPr>
        <a:xfrm>
          <a:off x="9588500" y="976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108223</xdr:rowOff>
    </xdr:from>
    <xdr:ext cx="599010" cy="259045"/>
    <xdr:sp macro="" textlink="">
      <xdr:nvSpPr>
        <xdr:cNvPr id="342" name="テキスト ボックス 341"/>
        <xdr:cNvSpPr txBox="1"/>
      </xdr:nvSpPr>
      <xdr:spPr>
        <a:xfrm>
          <a:off x="9339794" y="953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154249</xdr:rowOff>
    </xdr:from>
    <xdr:to>
      <xdr:col>12</xdr:col>
      <xdr:colOff>511175</xdr:colOff>
      <xdr:row>57</xdr:row>
      <xdr:rowOff>97579</xdr:rowOff>
    </xdr:to>
    <xdr:cxnSp macro="">
      <xdr:nvCxnSpPr>
        <xdr:cNvPr id="343" name="直線コネクタ 342"/>
        <xdr:cNvCxnSpPr/>
      </xdr:nvCxnSpPr>
      <xdr:spPr>
        <a:xfrm>
          <a:off x="7861300" y="9755449"/>
          <a:ext cx="889000" cy="11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167172</xdr:rowOff>
    </xdr:from>
    <xdr:to>
      <xdr:col>12</xdr:col>
      <xdr:colOff>561975</xdr:colOff>
      <xdr:row>57</xdr:row>
      <xdr:rowOff>97322</xdr:rowOff>
    </xdr:to>
    <xdr:sp macro="" textlink="">
      <xdr:nvSpPr>
        <xdr:cNvPr id="344" name="フローチャート : 判断 343"/>
        <xdr:cNvSpPr/>
      </xdr:nvSpPr>
      <xdr:spPr>
        <a:xfrm>
          <a:off x="8699500" y="97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113849</xdr:rowOff>
    </xdr:from>
    <xdr:ext cx="599010" cy="259045"/>
    <xdr:sp macro="" textlink="">
      <xdr:nvSpPr>
        <xdr:cNvPr id="345" name="テキスト ボックス 344"/>
        <xdr:cNvSpPr txBox="1"/>
      </xdr:nvSpPr>
      <xdr:spPr>
        <a:xfrm>
          <a:off x="8450794" y="954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154249</xdr:rowOff>
    </xdr:from>
    <xdr:to>
      <xdr:col>11</xdr:col>
      <xdr:colOff>307975</xdr:colOff>
      <xdr:row>57</xdr:row>
      <xdr:rowOff>92159</xdr:rowOff>
    </xdr:to>
    <xdr:cxnSp macro="">
      <xdr:nvCxnSpPr>
        <xdr:cNvPr id="346" name="直線コネクタ 345"/>
        <xdr:cNvCxnSpPr/>
      </xdr:nvCxnSpPr>
      <xdr:spPr>
        <a:xfrm flipV="1">
          <a:off x="6972300" y="9755449"/>
          <a:ext cx="889000" cy="10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19278</xdr:rowOff>
    </xdr:from>
    <xdr:to>
      <xdr:col>11</xdr:col>
      <xdr:colOff>358775</xdr:colOff>
      <xdr:row>57</xdr:row>
      <xdr:rowOff>120878</xdr:rowOff>
    </xdr:to>
    <xdr:sp macro="" textlink="">
      <xdr:nvSpPr>
        <xdr:cNvPr id="347" name="フローチャート : 判断 346"/>
        <xdr:cNvSpPr/>
      </xdr:nvSpPr>
      <xdr:spPr>
        <a:xfrm>
          <a:off x="7810500" y="979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112005</xdr:rowOff>
    </xdr:from>
    <xdr:ext cx="599010" cy="259045"/>
    <xdr:sp macro="" textlink="">
      <xdr:nvSpPr>
        <xdr:cNvPr id="348" name="テキスト ボックス 347"/>
        <xdr:cNvSpPr txBox="1"/>
      </xdr:nvSpPr>
      <xdr:spPr>
        <a:xfrm>
          <a:off x="7561794" y="9884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30934</xdr:rowOff>
    </xdr:from>
    <xdr:to>
      <xdr:col>10</xdr:col>
      <xdr:colOff>155575</xdr:colOff>
      <xdr:row>57</xdr:row>
      <xdr:rowOff>132534</xdr:rowOff>
    </xdr:to>
    <xdr:sp macro="" textlink="">
      <xdr:nvSpPr>
        <xdr:cNvPr id="349" name="フローチャート : 判断 348"/>
        <xdr:cNvSpPr/>
      </xdr:nvSpPr>
      <xdr:spPr>
        <a:xfrm>
          <a:off x="6921500" y="980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149061</xdr:rowOff>
    </xdr:from>
    <xdr:ext cx="599010" cy="259045"/>
    <xdr:sp macro="" textlink="">
      <xdr:nvSpPr>
        <xdr:cNvPr id="350" name="テキスト ボックス 349"/>
        <xdr:cNvSpPr txBox="1"/>
      </xdr:nvSpPr>
      <xdr:spPr>
        <a:xfrm>
          <a:off x="6672794" y="957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201,428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93119</xdr:rowOff>
    </xdr:from>
    <xdr:to>
      <xdr:col>15</xdr:col>
      <xdr:colOff>231775</xdr:colOff>
      <xdr:row>55</xdr:row>
      <xdr:rowOff>23269</xdr:rowOff>
    </xdr:to>
    <xdr:sp macro="" textlink="">
      <xdr:nvSpPr>
        <xdr:cNvPr id="356" name="円/楕円 355"/>
        <xdr:cNvSpPr/>
      </xdr:nvSpPr>
      <xdr:spPr>
        <a:xfrm>
          <a:off x="10426700" y="935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115996</xdr:rowOff>
    </xdr:from>
    <xdr:ext cx="599010" cy="259045"/>
    <xdr:sp macro="" textlink="">
      <xdr:nvSpPr>
        <xdr:cNvPr id="357" name="普通建設事業費該当値テキスト"/>
        <xdr:cNvSpPr txBox="1"/>
      </xdr:nvSpPr>
      <xdr:spPr>
        <a:xfrm>
          <a:off x="10528300" y="9202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992,618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165522</xdr:rowOff>
    </xdr:from>
    <xdr:to>
      <xdr:col>14</xdr:col>
      <xdr:colOff>79375</xdr:colOff>
      <xdr:row>57</xdr:row>
      <xdr:rowOff>95672</xdr:rowOff>
    </xdr:to>
    <xdr:sp macro="" textlink="">
      <xdr:nvSpPr>
        <xdr:cNvPr id="358" name="円/楕円 357"/>
        <xdr:cNvSpPr/>
      </xdr:nvSpPr>
      <xdr:spPr>
        <a:xfrm>
          <a:off x="9588500" y="976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86799</xdr:rowOff>
    </xdr:from>
    <xdr:ext cx="599010" cy="259045"/>
    <xdr:sp macro="" textlink="">
      <xdr:nvSpPr>
        <xdr:cNvPr id="359" name="テキスト ボックス 358"/>
        <xdr:cNvSpPr txBox="1"/>
      </xdr:nvSpPr>
      <xdr:spPr>
        <a:xfrm>
          <a:off x="9339794" y="985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265,927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46779</xdr:rowOff>
    </xdr:from>
    <xdr:to>
      <xdr:col>12</xdr:col>
      <xdr:colOff>561975</xdr:colOff>
      <xdr:row>57</xdr:row>
      <xdr:rowOff>148379</xdr:rowOff>
    </xdr:to>
    <xdr:sp macro="" textlink="">
      <xdr:nvSpPr>
        <xdr:cNvPr id="360" name="円/楕円 359"/>
        <xdr:cNvSpPr/>
      </xdr:nvSpPr>
      <xdr:spPr>
        <a:xfrm>
          <a:off x="8699500" y="981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139506</xdr:rowOff>
    </xdr:from>
    <xdr:ext cx="599010" cy="259045"/>
    <xdr:sp macro="" textlink="">
      <xdr:nvSpPr>
        <xdr:cNvPr id="361" name="テキスト ボックス 360"/>
        <xdr:cNvSpPr txBox="1"/>
      </xdr:nvSpPr>
      <xdr:spPr>
        <a:xfrm>
          <a:off x="8450794" y="991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173,702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103449</xdr:rowOff>
    </xdr:from>
    <xdr:to>
      <xdr:col>11</xdr:col>
      <xdr:colOff>358775</xdr:colOff>
      <xdr:row>57</xdr:row>
      <xdr:rowOff>33599</xdr:rowOff>
    </xdr:to>
    <xdr:sp macro="" textlink="">
      <xdr:nvSpPr>
        <xdr:cNvPr id="362" name="円/楕円 361"/>
        <xdr:cNvSpPr/>
      </xdr:nvSpPr>
      <xdr:spPr>
        <a:xfrm>
          <a:off x="7810500" y="970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50126</xdr:rowOff>
    </xdr:from>
    <xdr:ext cx="599010" cy="259045"/>
    <xdr:sp macro="" textlink="">
      <xdr:nvSpPr>
        <xdr:cNvPr id="363" name="テキスト ボックス 362"/>
        <xdr:cNvSpPr txBox="1"/>
      </xdr:nvSpPr>
      <xdr:spPr>
        <a:xfrm>
          <a:off x="7561794" y="9479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374,542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41359</xdr:rowOff>
    </xdr:from>
    <xdr:to>
      <xdr:col>10</xdr:col>
      <xdr:colOff>155575</xdr:colOff>
      <xdr:row>57</xdr:row>
      <xdr:rowOff>142959</xdr:rowOff>
    </xdr:to>
    <xdr:sp macro="" textlink="">
      <xdr:nvSpPr>
        <xdr:cNvPr id="364" name="円/楕円 363"/>
        <xdr:cNvSpPr/>
      </xdr:nvSpPr>
      <xdr:spPr>
        <a:xfrm>
          <a:off x="6921500" y="981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134086</xdr:rowOff>
    </xdr:from>
    <xdr:ext cx="599010" cy="259045"/>
    <xdr:sp macro="" textlink="">
      <xdr:nvSpPr>
        <xdr:cNvPr id="365" name="テキスト ボックス 364"/>
        <xdr:cNvSpPr txBox="1"/>
      </xdr:nvSpPr>
      <xdr:spPr>
        <a:xfrm>
          <a:off x="6672794" y="9906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183,187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79" name="テキスト ボックス 37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1" name="テキスト ボックス 38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3" name="テキスト ボックス 38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85" name="テキスト ボックス 38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7" name="テキスト ボックス 38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134019</xdr:rowOff>
    </xdr:from>
    <xdr:to>
      <xdr:col>15</xdr:col>
      <xdr:colOff>180340</xdr:colOff>
      <xdr:row>79</xdr:row>
      <xdr:rowOff>44450</xdr:rowOff>
    </xdr:to>
    <xdr:cxnSp macro="">
      <xdr:nvCxnSpPr>
        <xdr:cNvPr id="389" name="直線コネクタ 388"/>
        <xdr:cNvCxnSpPr/>
      </xdr:nvCxnSpPr>
      <xdr:spPr>
        <a:xfrm flipV="1">
          <a:off x="10475595" y="12306969"/>
          <a:ext cx="1270" cy="128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1" name="直線コネクタ 39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80696</xdr:rowOff>
    </xdr:from>
    <xdr:ext cx="690189" cy="259045"/>
    <xdr:sp macro="" textlink="">
      <xdr:nvSpPr>
        <xdr:cNvPr id="392" name="普通建設事業費 （ うち新規整備　）最大値テキスト"/>
        <xdr:cNvSpPr txBox="1"/>
      </xdr:nvSpPr>
      <xdr:spPr>
        <a:xfrm>
          <a:off x="10528300" y="12082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1,009,473</a:t>
          </a:r>
          <a:endParaRPr kumimoji="1" lang="ja-JP" altLang="en-US" sz="1000" b="1">
            <a:latin typeface="ＭＳ Ｐゴシック"/>
          </a:endParaRPr>
        </a:p>
      </xdr:txBody>
    </xdr:sp>
    <xdr:clientData/>
  </xdr:oneCellAnchor>
  <xdr:twoCellAnchor>
    <xdr:from>
      <xdr:col>15</xdr:col>
      <xdr:colOff>92075</xdr:colOff>
      <xdr:row>71</xdr:row>
      <xdr:rowOff>134019</xdr:rowOff>
    </xdr:from>
    <xdr:to>
      <xdr:col>15</xdr:col>
      <xdr:colOff>269875</xdr:colOff>
      <xdr:row>71</xdr:row>
      <xdr:rowOff>134019</xdr:rowOff>
    </xdr:to>
    <xdr:cxnSp macro="">
      <xdr:nvCxnSpPr>
        <xdr:cNvPr id="393" name="直線コネクタ 392"/>
        <xdr:cNvCxnSpPr/>
      </xdr:nvCxnSpPr>
      <xdr:spPr>
        <a:xfrm>
          <a:off x="10388600" y="1230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83679</xdr:rowOff>
    </xdr:from>
    <xdr:to>
      <xdr:col>15</xdr:col>
      <xdr:colOff>180975</xdr:colOff>
      <xdr:row>78</xdr:row>
      <xdr:rowOff>112353</xdr:rowOff>
    </xdr:to>
    <xdr:cxnSp macro="">
      <xdr:nvCxnSpPr>
        <xdr:cNvPr id="394" name="直線コネクタ 393"/>
        <xdr:cNvCxnSpPr/>
      </xdr:nvCxnSpPr>
      <xdr:spPr>
        <a:xfrm>
          <a:off x="9639300" y="13456779"/>
          <a:ext cx="838200" cy="2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56301</xdr:rowOff>
    </xdr:from>
    <xdr:ext cx="599010" cy="259045"/>
    <xdr:sp macro="" textlink="">
      <xdr:nvSpPr>
        <xdr:cNvPr id="395" name="普通建設事業費 （ うち新規整備　）平均値テキスト"/>
        <xdr:cNvSpPr txBox="1"/>
      </xdr:nvSpPr>
      <xdr:spPr>
        <a:xfrm>
          <a:off x="10528300" y="1325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33424</xdr:rowOff>
    </xdr:from>
    <xdr:to>
      <xdr:col>15</xdr:col>
      <xdr:colOff>231775</xdr:colOff>
      <xdr:row>78</xdr:row>
      <xdr:rowOff>135024</xdr:rowOff>
    </xdr:to>
    <xdr:sp macro="" textlink="">
      <xdr:nvSpPr>
        <xdr:cNvPr id="396" name="フローチャート : 判断 395"/>
        <xdr:cNvSpPr/>
      </xdr:nvSpPr>
      <xdr:spPr>
        <a:xfrm>
          <a:off x="104267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15491</xdr:rowOff>
    </xdr:from>
    <xdr:to>
      <xdr:col>14</xdr:col>
      <xdr:colOff>79375</xdr:colOff>
      <xdr:row>78</xdr:row>
      <xdr:rowOff>117091</xdr:rowOff>
    </xdr:to>
    <xdr:sp macro="" textlink="">
      <xdr:nvSpPr>
        <xdr:cNvPr id="397" name="フローチャート : 判断 396"/>
        <xdr:cNvSpPr/>
      </xdr:nvSpPr>
      <xdr:spPr>
        <a:xfrm>
          <a:off x="9588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133618</xdr:rowOff>
    </xdr:from>
    <xdr:ext cx="599010" cy="259045"/>
    <xdr:sp macro="" textlink="">
      <xdr:nvSpPr>
        <xdr:cNvPr id="398" name="テキスト ボックス 397"/>
        <xdr:cNvSpPr txBox="1"/>
      </xdr:nvSpPr>
      <xdr:spPr>
        <a:xfrm>
          <a:off x="9339794" y="131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9" name="テキスト ボックス 39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0" name="テキスト ボックス 39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1" name="テキスト ボックス 40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2" name="テキスト ボックス 40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3" name="テキスト ボックス 40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61553</xdr:rowOff>
    </xdr:from>
    <xdr:to>
      <xdr:col>15</xdr:col>
      <xdr:colOff>231775</xdr:colOff>
      <xdr:row>78</xdr:row>
      <xdr:rowOff>163153</xdr:rowOff>
    </xdr:to>
    <xdr:sp macro="" textlink="">
      <xdr:nvSpPr>
        <xdr:cNvPr id="404" name="円/楕円 403"/>
        <xdr:cNvSpPr/>
      </xdr:nvSpPr>
      <xdr:spPr>
        <a:xfrm>
          <a:off x="10426700" y="1343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11851</xdr:rowOff>
    </xdr:from>
    <xdr:ext cx="534377" cy="259045"/>
    <xdr:sp macro="" textlink="">
      <xdr:nvSpPr>
        <xdr:cNvPr id="405" name="普通建設事業費 （ うち新規整備　）該当値テキスト"/>
        <xdr:cNvSpPr txBox="1"/>
      </xdr:nvSpPr>
      <xdr:spPr>
        <a:xfrm>
          <a:off x="10528300" y="1338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81,533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32879</xdr:rowOff>
    </xdr:from>
    <xdr:to>
      <xdr:col>14</xdr:col>
      <xdr:colOff>79375</xdr:colOff>
      <xdr:row>78</xdr:row>
      <xdr:rowOff>134479</xdr:rowOff>
    </xdr:to>
    <xdr:sp macro="" textlink="">
      <xdr:nvSpPr>
        <xdr:cNvPr id="406" name="円/楕円 405"/>
        <xdr:cNvSpPr/>
      </xdr:nvSpPr>
      <xdr:spPr>
        <a:xfrm>
          <a:off x="9588500" y="1340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125606</xdr:rowOff>
    </xdr:from>
    <xdr:ext cx="599010" cy="259045"/>
    <xdr:sp macro="" textlink="">
      <xdr:nvSpPr>
        <xdr:cNvPr id="407" name="テキスト ボックス 406"/>
        <xdr:cNvSpPr txBox="1"/>
      </xdr:nvSpPr>
      <xdr:spPr>
        <a:xfrm>
          <a:off x="9339794" y="13498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8" name="正方形/長方形 40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09" name="正方形/長方形 40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0" name="正方形/長方形 40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1" name="正方形/長方形 41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2" name="正方形/長方形 41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3" name="正方形/長方形 41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4" name="正方形/長方形 41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9" name="テキスト ボックス 41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1" name="テキスト ボックス 42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3" name="テキスト ボックス 42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25" name="テキスト ボックス 42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27" name="テキスト ボックス 42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29" name="テキスト ボックス 42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105804</xdr:rowOff>
    </xdr:from>
    <xdr:to>
      <xdr:col>15</xdr:col>
      <xdr:colOff>180340</xdr:colOff>
      <xdr:row>99</xdr:row>
      <xdr:rowOff>44450</xdr:rowOff>
    </xdr:to>
    <xdr:cxnSp macro="">
      <xdr:nvCxnSpPr>
        <xdr:cNvPr id="431" name="直線コネクタ 430"/>
        <xdr:cNvCxnSpPr/>
      </xdr:nvCxnSpPr>
      <xdr:spPr>
        <a:xfrm flipV="1">
          <a:off x="10475595" y="15707754"/>
          <a:ext cx="1270" cy="131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3" name="直線コネクタ 43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52481</xdr:rowOff>
    </xdr:from>
    <xdr:ext cx="690189" cy="259045"/>
    <xdr:sp macro="" textlink="">
      <xdr:nvSpPr>
        <xdr:cNvPr id="434" name="普通建設事業費 （ うち更新整備　）最大値テキスト"/>
        <xdr:cNvSpPr txBox="1"/>
      </xdr:nvSpPr>
      <xdr:spPr>
        <a:xfrm>
          <a:off x="10528300" y="15482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1,719,482</a:t>
          </a:r>
          <a:endParaRPr kumimoji="1" lang="ja-JP" altLang="en-US" sz="1000" b="1">
            <a:latin typeface="ＭＳ Ｐゴシック"/>
          </a:endParaRPr>
        </a:p>
      </xdr:txBody>
    </xdr:sp>
    <xdr:clientData/>
  </xdr:oneCellAnchor>
  <xdr:twoCellAnchor>
    <xdr:from>
      <xdr:col>15</xdr:col>
      <xdr:colOff>92075</xdr:colOff>
      <xdr:row>91</xdr:row>
      <xdr:rowOff>105804</xdr:rowOff>
    </xdr:from>
    <xdr:to>
      <xdr:col>15</xdr:col>
      <xdr:colOff>269875</xdr:colOff>
      <xdr:row>91</xdr:row>
      <xdr:rowOff>105804</xdr:rowOff>
    </xdr:to>
    <xdr:cxnSp macro="">
      <xdr:nvCxnSpPr>
        <xdr:cNvPr id="435" name="直線コネクタ 434"/>
        <xdr:cNvCxnSpPr/>
      </xdr:nvCxnSpPr>
      <xdr:spPr>
        <a:xfrm>
          <a:off x="10388600" y="1570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119676</xdr:rowOff>
    </xdr:from>
    <xdr:to>
      <xdr:col>15</xdr:col>
      <xdr:colOff>180975</xdr:colOff>
      <xdr:row>98</xdr:row>
      <xdr:rowOff>153812</xdr:rowOff>
    </xdr:to>
    <xdr:cxnSp macro="">
      <xdr:nvCxnSpPr>
        <xdr:cNvPr id="436" name="直線コネクタ 435"/>
        <xdr:cNvCxnSpPr/>
      </xdr:nvCxnSpPr>
      <xdr:spPr>
        <a:xfrm flipV="1">
          <a:off x="9639300" y="16921776"/>
          <a:ext cx="838200" cy="3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64299</xdr:rowOff>
    </xdr:from>
    <xdr:ext cx="599010" cy="259045"/>
    <xdr:sp macro="" textlink="">
      <xdr:nvSpPr>
        <xdr:cNvPr id="437" name="普通建設事業費 （ うち更新整備　）平均値テキスト"/>
        <xdr:cNvSpPr txBox="1"/>
      </xdr:nvSpPr>
      <xdr:spPr>
        <a:xfrm>
          <a:off x="10528300" y="16866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85872</xdr:rowOff>
    </xdr:from>
    <xdr:to>
      <xdr:col>15</xdr:col>
      <xdr:colOff>231775</xdr:colOff>
      <xdr:row>99</xdr:row>
      <xdr:rowOff>16022</xdr:rowOff>
    </xdr:to>
    <xdr:sp macro="" textlink="">
      <xdr:nvSpPr>
        <xdr:cNvPr id="438" name="フローチャート : 判断 437"/>
        <xdr:cNvSpPr/>
      </xdr:nvSpPr>
      <xdr:spPr>
        <a:xfrm>
          <a:off x="104267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65948</xdr:rowOff>
    </xdr:from>
    <xdr:to>
      <xdr:col>14</xdr:col>
      <xdr:colOff>79375</xdr:colOff>
      <xdr:row>98</xdr:row>
      <xdr:rowOff>167548</xdr:rowOff>
    </xdr:to>
    <xdr:sp macro="" textlink="">
      <xdr:nvSpPr>
        <xdr:cNvPr id="439" name="フローチャート : 判断 438"/>
        <xdr:cNvSpPr/>
      </xdr:nvSpPr>
      <xdr:spPr>
        <a:xfrm>
          <a:off x="9588500" y="1686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12625</xdr:rowOff>
    </xdr:from>
    <xdr:ext cx="599010" cy="259045"/>
    <xdr:sp macro="" textlink="">
      <xdr:nvSpPr>
        <xdr:cNvPr id="440" name="テキスト ボックス 439"/>
        <xdr:cNvSpPr txBox="1"/>
      </xdr:nvSpPr>
      <xdr:spPr>
        <a:xfrm>
          <a:off x="9339794" y="1664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68876</xdr:rowOff>
    </xdr:from>
    <xdr:to>
      <xdr:col>15</xdr:col>
      <xdr:colOff>231775</xdr:colOff>
      <xdr:row>98</xdr:row>
      <xdr:rowOff>170476</xdr:rowOff>
    </xdr:to>
    <xdr:sp macro="" textlink="">
      <xdr:nvSpPr>
        <xdr:cNvPr id="446" name="円/楕円 445"/>
        <xdr:cNvSpPr/>
      </xdr:nvSpPr>
      <xdr:spPr>
        <a:xfrm>
          <a:off x="10426700" y="1687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28253</xdr:rowOff>
    </xdr:from>
    <xdr:ext cx="599010" cy="259045"/>
    <xdr:sp macro="" textlink="">
      <xdr:nvSpPr>
        <xdr:cNvPr id="447" name="普通建設事業費 （ うち更新整備　）該当値テキスト"/>
        <xdr:cNvSpPr txBox="1"/>
      </xdr:nvSpPr>
      <xdr:spPr>
        <a:xfrm>
          <a:off x="10528300" y="1665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126,277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103012</xdr:rowOff>
    </xdr:from>
    <xdr:to>
      <xdr:col>14</xdr:col>
      <xdr:colOff>79375</xdr:colOff>
      <xdr:row>99</xdr:row>
      <xdr:rowOff>33162</xdr:rowOff>
    </xdr:to>
    <xdr:sp macro="" textlink="">
      <xdr:nvSpPr>
        <xdr:cNvPr id="448" name="円/楕円 447"/>
        <xdr:cNvSpPr/>
      </xdr:nvSpPr>
      <xdr:spPr>
        <a:xfrm>
          <a:off x="9588500" y="1690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24289</xdr:rowOff>
    </xdr:from>
    <xdr:ext cx="534377" cy="259045"/>
    <xdr:sp macro="" textlink="">
      <xdr:nvSpPr>
        <xdr:cNvPr id="449" name="テキスト ボックス 448"/>
        <xdr:cNvSpPr txBox="1"/>
      </xdr:nvSpPr>
      <xdr:spPr>
        <a:xfrm>
          <a:off x="9372111" y="1699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1" name="正方形/長方形 45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2" name="正方形/長方形 45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3" name="正方形/長方形 45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4" name="正方形/長方形 45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5" name="正方形/長方形 45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6" name="正方形/長方形 45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3" name="テキスト ボックス 46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5" name="テキスト ボックス 46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7" name="テキスト ボックス 46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69" name="テキスト ボックス 46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75025</xdr:rowOff>
    </xdr:from>
    <xdr:to>
      <xdr:col>23</xdr:col>
      <xdr:colOff>516889</xdr:colOff>
      <xdr:row>39</xdr:row>
      <xdr:rowOff>44450</xdr:rowOff>
    </xdr:to>
    <xdr:cxnSp macro="">
      <xdr:nvCxnSpPr>
        <xdr:cNvPr id="473" name="直線コネクタ 472"/>
        <xdr:cNvCxnSpPr/>
      </xdr:nvCxnSpPr>
      <xdr:spPr>
        <a:xfrm flipV="1">
          <a:off x="16317595" y="5218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52999</xdr:rowOff>
    </xdr:from>
    <xdr:ext cx="249299" cy="259045"/>
    <xdr:sp macro="" textlink="">
      <xdr:nvSpPr>
        <xdr:cNvPr id="474" name="災害復旧事業費最小値テキスト"/>
        <xdr:cNvSpPr txBox="1"/>
      </xdr:nvSpPr>
      <xdr:spPr>
        <a:xfrm>
          <a:off x="16370300" y="6739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5" name="直線コネクタ 47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21702</xdr:rowOff>
    </xdr:from>
    <xdr:ext cx="599010" cy="259045"/>
    <xdr:sp macro="" textlink="">
      <xdr:nvSpPr>
        <xdr:cNvPr id="476" name="災害復旧事業費最大値テキスト"/>
        <xdr:cNvSpPr txBox="1"/>
      </xdr:nvSpPr>
      <xdr:spPr>
        <a:xfrm>
          <a:off x="16370300" y="49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30</xdr:row>
      <xdr:rowOff>75025</xdr:rowOff>
    </xdr:from>
    <xdr:to>
      <xdr:col>23</xdr:col>
      <xdr:colOff>606425</xdr:colOff>
      <xdr:row>30</xdr:row>
      <xdr:rowOff>75025</xdr:rowOff>
    </xdr:to>
    <xdr:cxnSp macro="">
      <xdr:nvCxnSpPr>
        <xdr:cNvPr id="477" name="直線コネクタ 476"/>
        <xdr:cNvCxnSpPr/>
      </xdr:nvCxnSpPr>
      <xdr:spPr>
        <a:xfrm>
          <a:off x="16230600" y="521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78" name="直線コネクタ 47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141899</xdr:rowOff>
    </xdr:from>
    <xdr:ext cx="534377" cy="259045"/>
    <xdr:sp macro="" textlink="">
      <xdr:nvSpPr>
        <xdr:cNvPr id="479" name="災害復旧事業費平均値テキスト"/>
        <xdr:cNvSpPr txBox="1"/>
      </xdr:nvSpPr>
      <xdr:spPr>
        <a:xfrm>
          <a:off x="16370300" y="648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119022</xdr:rowOff>
    </xdr:from>
    <xdr:to>
      <xdr:col>23</xdr:col>
      <xdr:colOff>568325</xdr:colOff>
      <xdr:row>39</xdr:row>
      <xdr:rowOff>49172</xdr:rowOff>
    </xdr:to>
    <xdr:sp macro="" textlink="">
      <xdr:nvSpPr>
        <xdr:cNvPr id="480" name="フローチャート : 判断 479"/>
        <xdr:cNvSpPr/>
      </xdr:nvSpPr>
      <xdr:spPr>
        <a:xfrm>
          <a:off x="162687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81" name="直線コネクタ 48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110811</xdr:rowOff>
    </xdr:from>
    <xdr:to>
      <xdr:col>22</xdr:col>
      <xdr:colOff>415925</xdr:colOff>
      <xdr:row>39</xdr:row>
      <xdr:rowOff>40961</xdr:rowOff>
    </xdr:to>
    <xdr:sp macro="" textlink="">
      <xdr:nvSpPr>
        <xdr:cNvPr id="482" name="フローチャート : 判断 481"/>
        <xdr:cNvSpPr/>
      </xdr:nvSpPr>
      <xdr:spPr>
        <a:xfrm>
          <a:off x="15430500" y="662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57488</xdr:rowOff>
    </xdr:from>
    <xdr:ext cx="534377" cy="259045"/>
    <xdr:sp macro="" textlink="">
      <xdr:nvSpPr>
        <xdr:cNvPr id="483" name="テキスト ボックス 482"/>
        <xdr:cNvSpPr txBox="1"/>
      </xdr:nvSpPr>
      <xdr:spPr>
        <a:xfrm>
          <a:off x="15214111" y="640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84" name="直線コネクタ 48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105184</xdr:rowOff>
    </xdr:from>
    <xdr:to>
      <xdr:col>21</xdr:col>
      <xdr:colOff>212725</xdr:colOff>
      <xdr:row>39</xdr:row>
      <xdr:rowOff>35334</xdr:rowOff>
    </xdr:to>
    <xdr:sp macro="" textlink="">
      <xdr:nvSpPr>
        <xdr:cNvPr id="485" name="フローチャート : 判断 484"/>
        <xdr:cNvSpPr/>
      </xdr:nvSpPr>
      <xdr:spPr>
        <a:xfrm>
          <a:off x="14541500" y="66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51861</xdr:rowOff>
    </xdr:from>
    <xdr:ext cx="534377" cy="259045"/>
    <xdr:sp macro="" textlink="">
      <xdr:nvSpPr>
        <xdr:cNvPr id="486" name="テキスト ボックス 485"/>
        <xdr:cNvSpPr txBox="1"/>
      </xdr:nvSpPr>
      <xdr:spPr>
        <a:xfrm>
          <a:off x="14325111" y="63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87" name="直線コネクタ 486"/>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87044</xdr:rowOff>
    </xdr:from>
    <xdr:to>
      <xdr:col>20</xdr:col>
      <xdr:colOff>9525</xdr:colOff>
      <xdr:row>39</xdr:row>
      <xdr:rowOff>17194</xdr:rowOff>
    </xdr:to>
    <xdr:sp macro="" textlink="">
      <xdr:nvSpPr>
        <xdr:cNvPr id="488" name="フローチャート : 判断 487"/>
        <xdr:cNvSpPr/>
      </xdr:nvSpPr>
      <xdr:spPr>
        <a:xfrm>
          <a:off x="13652500" y="66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33722</xdr:rowOff>
    </xdr:from>
    <xdr:ext cx="534377" cy="259045"/>
    <xdr:sp macro="" textlink="">
      <xdr:nvSpPr>
        <xdr:cNvPr id="489" name="テキスト ボックス 488"/>
        <xdr:cNvSpPr txBox="1"/>
      </xdr:nvSpPr>
      <xdr:spPr>
        <a:xfrm>
          <a:off x="13436111" y="637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58626</xdr:rowOff>
    </xdr:from>
    <xdr:to>
      <xdr:col>18</xdr:col>
      <xdr:colOff>492125</xdr:colOff>
      <xdr:row>38</xdr:row>
      <xdr:rowOff>160226</xdr:rowOff>
    </xdr:to>
    <xdr:sp macro="" textlink="">
      <xdr:nvSpPr>
        <xdr:cNvPr id="490" name="フローチャート : 判断 489"/>
        <xdr:cNvSpPr/>
      </xdr:nvSpPr>
      <xdr:spPr>
        <a:xfrm>
          <a:off x="12763500" y="65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5303</xdr:rowOff>
    </xdr:from>
    <xdr:ext cx="534377" cy="259045"/>
    <xdr:sp macro="" textlink="">
      <xdr:nvSpPr>
        <xdr:cNvPr id="491" name="テキスト ボックス 490"/>
        <xdr:cNvSpPr txBox="1"/>
      </xdr:nvSpPr>
      <xdr:spPr>
        <a:xfrm>
          <a:off x="12547111" y="634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497" name="円/楕円 49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97449</xdr:rowOff>
    </xdr:from>
    <xdr:ext cx="249299" cy="259045"/>
    <xdr:sp macro="" textlink="">
      <xdr:nvSpPr>
        <xdr:cNvPr id="498" name="災害復旧事業費該当値テキスト"/>
        <xdr:cNvSpPr txBox="1"/>
      </xdr:nvSpPr>
      <xdr:spPr>
        <a:xfrm>
          <a:off x="16370300" y="6612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499" name="円/楕円 49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0" name="テキスト ボックス 49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1" name="円/楕円 50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02" name="テキスト ボックス 501"/>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3" name="円/楕円 50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04" name="テキスト ボックス 503"/>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05" name="円/楕円 50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06" name="テキスト ボックス 505"/>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8" name="正方形/長方形 50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09" name="正方形/長方形 50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0" name="正方形/長方形 50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1" name="正方形/長方形 51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2" name="正方形/長方形 51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3" name="正方形/長方形 51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4" name="正方形/長方形 51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5" name="テキスト ボックス 51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6" name="直線コネクタ 51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17" name="直線コネクタ 51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18" name="テキスト ボックス 51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19" name="直線コネクタ 51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0" name="テキスト ボックス 51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2" name="テキスト ボックス 521"/>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3" name="直線コネクタ 52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24" name="テキスト ボックス 523"/>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5" name="直線コネクタ 52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26" name="テキスト ボックス 52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28" name="テキスト ボックス 52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0" name="直線コネクタ 52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2" name="直線コネクタ 53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4" name="直線コネクタ 53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5" name="直線コネクタ 53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3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37" name="フローチャート : 判断 53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38" name="直線コネクタ 53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39" name="フローチャート : 判断 53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0" name="テキスト ボックス 53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1" name="直線コネクタ 54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134620</xdr:rowOff>
    </xdr:from>
    <xdr:to>
      <xdr:col>21</xdr:col>
      <xdr:colOff>212725</xdr:colOff>
      <xdr:row>55</xdr:row>
      <xdr:rowOff>64770</xdr:rowOff>
    </xdr:to>
    <xdr:sp macro="" textlink="">
      <xdr:nvSpPr>
        <xdr:cNvPr id="542" name="フローチャート : 判断 541"/>
        <xdr:cNvSpPr/>
      </xdr:nvSpPr>
      <xdr:spPr>
        <a:xfrm>
          <a:off x="14541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53</xdr:row>
      <xdr:rowOff>81297</xdr:rowOff>
    </xdr:from>
    <xdr:ext cx="313932" cy="259045"/>
    <xdr:sp macro="" textlink="">
      <xdr:nvSpPr>
        <xdr:cNvPr id="543" name="テキスト ボックス 542"/>
        <xdr:cNvSpPr txBox="1"/>
      </xdr:nvSpPr>
      <xdr:spPr>
        <a:xfrm>
          <a:off x="14435333" y="916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4" name="直線コネクタ 54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115570</xdr:rowOff>
    </xdr:from>
    <xdr:to>
      <xdr:col>20</xdr:col>
      <xdr:colOff>9525</xdr:colOff>
      <xdr:row>58</xdr:row>
      <xdr:rowOff>45720</xdr:rowOff>
    </xdr:to>
    <xdr:sp macro="" textlink="">
      <xdr:nvSpPr>
        <xdr:cNvPr id="545" name="フローチャート : 判断 544"/>
        <xdr:cNvSpPr/>
      </xdr:nvSpPr>
      <xdr:spPr>
        <a:xfrm>
          <a:off x="13652500" y="988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62247</xdr:rowOff>
    </xdr:from>
    <xdr:ext cx="313932" cy="259045"/>
    <xdr:sp macro="" textlink="">
      <xdr:nvSpPr>
        <xdr:cNvPr id="546" name="テキスト ボックス 545"/>
        <xdr:cNvSpPr txBox="1"/>
      </xdr:nvSpPr>
      <xdr:spPr>
        <a:xfrm>
          <a:off x="13546333" y="9663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46990</xdr:rowOff>
    </xdr:from>
    <xdr:to>
      <xdr:col>18</xdr:col>
      <xdr:colOff>492125</xdr:colOff>
      <xdr:row>51</xdr:row>
      <xdr:rowOff>148590</xdr:rowOff>
    </xdr:to>
    <xdr:sp macro="" textlink="">
      <xdr:nvSpPr>
        <xdr:cNvPr id="547" name="フローチャート : 判断 546"/>
        <xdr:cNvSpPr/>
      </xdr:nvSpPr>
      <xdr:spPr>
        <a:xfrm>
          <a:off x="12763500" y="879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49</xdr:row>
      <xdr:rowOff>165117</xdr:rowOff>
    </xdr:from>
    <xdr:ext cx="378565" cy="259045"/>
    <xdr:sp macro="" textlink="">
      <xdr:nvSpPr>
        <xdr:cNvPr id="548" name="テキスト ボックス 547"/>
        <xdr:cNvSpPr txBox="1"/>
      </xdr:nvSpPr>
      <xdr:spPr>
        <a:xfrm>
          <a:off x="12625017" y="8566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4" name="円/楕円 55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56" name="円/楕円 55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57" name="テキスト ボックス 55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58" name="円/楕円 55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0" name="円/楕円 55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1" name="テキスト ボックス 56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2" name="円/楕円 56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3" name="テキスト ボックス 56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5" name="テキスト ボックス 57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77" name="テキスト ボックス 57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79" name="テキスト ボックス 57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1" name="テキスト ボックス 58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3" name="テキスト ボックス 58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164901</xdr:rowOff>
    </xdr:from>
    <xdr:to>
      <xdr:col>23</xdr:col>
      <xdr:colOff>516889</xdr:colOff>
      <xdr:row>78</xdr:row>
      <xdr:rowOff>131237</xdr:rowOff>
    </xdr:to>
    <xdr:cxnSp macro="">
      <xdr:nvCxnSpPr>
        <xdr:cNvPr id="585" name="直線コネクタ 584"/>
        <xdr:cNvCxnSpPr/>
      </xdr:nvCxnSpPr>
      <xdr:spPr>
        <a:xfrm flipV="1">
          <a:off x="16317595" y="12337851"/>
          <a:ext cx="1269" cy="1166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135064</xdr:rowOff>
    </xdr:from>
    <xdr:ext cx="469744" cy="259045"/>
    <xdr:sp macro="" textlink="">
      <xdr:nvSpPr>
        <xdr:cNvPr id="586" name="公債費最小値テキスト"/>
        <xdr:cNvSpPr txBox="1"/>
      </xdr:nvSpPr>
      <xdr:spPr>
        <a:xfrm>
          <a:off x="16370300" y="135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78</xdr:row>
      <xdr:rowOff>131237</xdr:rowOff>
    </xdr:from>
    <xdr:to>
      <xdr:col>23</xdr:col>
      <xdr:colOff>606425</xdr:colOff>
      <xdr:row>78</xdr:row>
      <xdr:rowOff>131237</xdr:rowOff>
    </xdr:to>
    <xdr:cxnSp macro="">
      <xdr:nvCxnSpPr>
        <xdr:cNvPr id="587" name="直線コネクタ 586"/>
        <xdr:cNvCxnSpPr/>
      </xdr:nvCxnSpPr>
      <xdr:spPr>
        <a:xfrm>
          <a:off x="16230600" y="135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111578</xdr:rowOff>
    </xdr:from>
    <xdr:ext cx="599010" cy="259045"/>
    <xdr:sp macro="" textlink="">
      <xdr:nvSpPr>
        <xdr:cNvPr id="588" name="公債費最大値テキスト"/>
        <xdr:cNvSpPr txBox="1"/>
      </xdr:nvSpPr>
      <xdr:spPr>
        <a:xfrm>
          <a:off x="16370300" y="12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71</xdr:row>
      <xdr:rowOff>164901</xdr:rowOff>
    </xdr:from>
    <xdr:to>
      <xdr:col>23</xdr:col>
      <xdr:colOff>606425</xdr:colOff>
      <xdr:row>71</xdr:row>
      <xdr:rowOff>164901</xdr:rowOff>
    </xdr:to>
    <xdr:cxnSp macro="">
      <xdr:nvCxnSpPr>
        <xdr:cNvPr id="589" name="直線コネクタ 588"/>
        <xdr:cNvCxnSpPr/>
      </xdr:nvCxnSpPr>
      <xdr:spPr>
        <a:xfrm>
          <a:off x="16230600" y="1233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137330</xdr:rowOff>
    </xdr:from>
    <xdr:to>
      <xdr:col>23</xdr:col>
      <xdr:colOff>517525</xdr:colOff>
      <xdr:row>76</xdr:row>
      <xdr:rowOff>144169</xdr:rowOff>
    </xdr:to>
    <xdr:cxnSp macro="">
      <xdr:nvCxnSpPr>
        <xdr:cNvPr id="590" name="直線コネクタ 589"/>
        <xdr:cNvCxnSpPr/>
      </xdr:nvCxnSpPr>
      <xdr:spPr>
        <a:xfrm flipV="1">
          <a:off x="15481300" y="13167530"/>
          <a:ext cx="838200" cy="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153863</xdr:rowOff>
    </xdr:from>
    <xdr:ext cx="599010" cy="259045"/>
    <xdr:sp macro="" textlink="">
      <xdr:nvSpPr>
        <xdr:cNvPr id="591" name="公債費平均値テキスト"/>
        <xdr:cNvSpPr txBox="1"/>
      </xdr:nvSpPr>
      <xdr:spPr>
        <a:xfrm>
          <a:off x="16370300" y="13184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3986</xdr:rowOff>
    </xdr:from>
    <xdr:to>
      <xdr:col>23</xdr:col>
      <xdr:colOff>568325</xdr:colOff>
      <xdr:row>77</xdr:row>
      <xdr:rowOff>105586</xdr:rowOff>
    </xdr:to>
    <xdr:sp macro="" textlink="">
      <xdr:nvSpPr>
        <xdr:cNvPr id="592" name="フローチャート : 判断 591"/>
        <xdr:cNvSpPr/>
      </xdr:nvSpPr>
      <xdr:spPr>
        <a:xfrm>
          <a:off x="16268700" y="132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144169</xdr:rowOff>
    </xdr:from>
    <xdr:to>
      <xdr:col>22</xdr:col>
      <xdr:colOff>365125</xdr:colOff>
      <xdr:row>76</xdr:row>
      <xdr:rowOff>163481</xdr:rowOff>
    </xdr:to>
    <xdr:cxnSp macro="">
      <xdr:nvCxnSpPr>
        <xdr:cNvPr id="593" name="直線コネクタ 592"/>
        <xdr:cNvCxnSpPr/>
      </xdr:nvCxnSpPr>
      <xdr:spPr>
        <a:xfrm flipV="1">
          <a:off x="14592300" y="13174369"/>
          <a:ext cx="889000" cy="1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166249</xdr:rowOff>
    </xdr:from>
    <xdr:to>
      <xdr:col>22</xdr:col>
      <xdr:colOff>415925</xdr:colOff>
      <xdr:row>77</xdr:row>
      <xdr:rowOff>96399</xdr:rowOff>
    </xdr:to>
    <xdr:sp macro="" textlink="">
      <xdr:nvSpPr>
        <xdr:cNvPr id="594" name="フローチャート : 判断 593"/>
        <xdr:cNvSpPr/>
      </xdr:nvSpPr>
      <xdr:spPr>
        <a:xfrm>
          <a:off x="15430500" y="1319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87526</xdr:rowOff>
    </xdr:from>
    <xdr:ext cx="599010" cy="259045"/>
    <xdr:sp macro="" textlink="">
      <xdr:nvSpPr>
        <xdr:cNvPr id="595" name="テキスト ボックス 594"/>
        <xdr:cNvSpPr txBox="1"/>
      </xdr:nvSpPr>
      <xdr:spPr>
        <a:xfrm>
          <a:off x="15181794" y="1328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160437</xdr:rowOff>
    </xdr:from>
    <xdr:to>
      <xdr:col>21</xdr:col>
      <xdr:colOff>161925</xdr:colOff>
      <xdr:row>76</xdr:row>
      <xdr:rowOff>163481</xdr:rowOff>
    </xdr:to>
    <xdr:cxnSp macro="">
      <xdr:nvCxnSpPr>
        <xdr:cNvPr id="596" name="直線コネクタ 595"/>
        <xdr:cNvCxnSpPr/>
      </xdr:nvCxnSpPr>
      <xdr:spPr>
        <a:xfrm>
          <a:off x="13703300" y="13190637"/>
          <a:ext cx="889000" cy="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148236</xdr:rowOff>
    </xdr:from>
    <xdr:to>
      <xdr:col>21</xdr:col>
      <xdr:colOff>212725</xdr:colOff>
      <xdr:row>77</xdr:row>
      <xdr:rowOff>78386</xdr:rowOff>
    </xdr:to>
    <xdr:sp macro="" textlink="">
      <xdr:nvSpPr>
        <xdr:cNvPr id="597" name="フローチャート : 判断 596"/>
        <xdr:cNvSpPr/>
      </xdr:nvSpPr>
      <xdr:spPr>
        <a:xfrm>
          <a:off x="14541500" y="131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69513</xdr:rowOff>
    </xdr:from>
    <xdr:ext cx="599010" cy="259045"/>
    <xdr:sp macro="" textlink="">
      <xdr:nvSpPr>
        <xdr:cNvPr id="598" name="テキスト ボックス 597"/>
        <xdr:cNvSpPr txBox="1"/>
      </xdr:nvSpPr>
      <xdr:spPr>
        <a:xfrm>
          <a:off x="14292794" y="1327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159458</xdr:rowOff>
    </xdr:from>
    <xdr:to>
      <xdr:col>19</xdr:col>
      <xdr:colOff>644525</xdr:colOff>
      <xdr:row>76</xdr:row>
      <xdr:rowOff>160437</xdr:rowOff>
    </xdr:to>
    <xdr:cxnSp macro="">
      <xdr:nvCxnSpPr>
        <xdr:cNvPr id="599" name="直線コネクタ 598"/>
        <xdr:cNvCxnSpPr/>
      </xdr:nvCxnSpPr>
      <xdr:spPr>
        <a:xfrm>
          <a:off x="12814300" y="13189658"/>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143213</xdr:rowOff>
    </xdr:from>
    <xdr:to>
      <xdr:col>20</xdr:col>
      <xdr:colOff>9525</xdr:colOff>
      <xdr:row>77</xdr:row>
      <xdr:rowOff>73363</xdr:rowOff>
    </xdr:to>
    <xdr:sp macro="" textlink="">
      <xdr:nvSpPr>
        <xdr:cNvPr id="600" name="フローチャート : 判断 599"/>
        <xdr:cNvSpPr/>
      </xdr:nvSpPr>
      <xdr:spPr>
        <a:xfrm>
          <a:off x="13652500" y="131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64490</xdr:rowOff>
    </xdr:from>
    <xdr:ext cx="599010" cy="259045"/>
    <xdr:sp macro="" textlink="">
      <xdr:nvSpPr>
        <xdr:cNvPr id="601" name="テキスト ボックス 600"/>
        <xdr:cNvSpPr txBox="1"/>
      </xdr:nvSpPr>
      <xdr:spPr>
        <a:xfrm>
          <a:off x="13403794" y="1326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136754</xdr:rowOff>
    </xdr:from>
    <xdr:to>
      <xdr:col>18</xdr:col>
      <xdr:colOff>492125</xdr:colOff>
      <xdr:row>77</xdr:row>
      <xdr:rowOff>66904</xdr:rowOff>
    </xdr:to>
    <xdr:sp macro="" textlink="">
      <xdr:nvSpPr>
        <xdr:cNvPr id="602" name="フローチャート : 判断 601"/>
        <xdr:cNvSpPr/>
      </xdr:nvSpPr>
      <xdr:spPr>
        <a:xfrm>
          <a:off x="12763500" y="1316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58031</xdr:rowOff>
    </xdr:from>
    <xdr:ext cx="599010" cy="259045"/>
    <xdr:sp macro="" textlink="">
      <xdr:nvSpPr>
        <xdr:cNvPr id="603" name="テキスト ボックス 602"/>
        <xdr:cNvSpPr txBox="1"/>
      </xdr:nvSpPr>
      <xdr:spPr>
        <a:xfrm>
          <a:off x="12514794" y="1325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129,066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86530</xdr:rowOff>
    </xdr:from>
    <xdr:to>
      <xdr:col>23</xdr:col>
      <xdr:colOff>568325</xdr:colOff>
      <xdr:row>77</xdr:row>
      <xdr:rowOff>16680</xdr:rowOff>
    </xdr:to>
    <xdr:sp macro="" textlink="">
      <xdr:nvSpPr>
        <xdr:cNvPr id="609" name="円/楕円 608"/>
        <xdr:cNvSpPr/>
      </xdr:nvSpPr>
      <xdr:spPr>
        <a:xfrm>
          <a:off x="16268700" y="1311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109407</xdr:rowOff>
    </xdr:from>
    <xdr:ext cx="599010" cy="259045"/>
    <xdr:sp macro="" textlink="">
      <xdr:nvSpPr>
        <xdr:cNvPr id="610" name="公債費該当値テキスト"/>
        <xdr:cNvSpPr txBox="1"/>
      </xdr:nvSpPr>
      <xdr:spPr>
        <a:xfrm>
          <a:off x="16370300" y="12968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151,037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93369</xdr:rowOff>
    </xdr:from>
    <xdr:to>
      <xdr:col>22</xdr:col>
      <xdr:colOff>415925</xdr:colOff>
      <xdr:row>77</xdr:row>
      <xdr:rowOff>23519</xdr:rowOff>
    </xdr:to>
    <xdr:sp macro="" textlink="">
      <xdr:nvSpPr>
        <xdr:cNvPr id="611" name="円/楕円 610"/>
        <xdr:cNvSpPr/>
      </xdr:nvSpPr>
      <xdr:spPr>
        <a:xfrm>
          <a:off x="15430500" y="1312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40046</xdr:rowOff>
    </xdr:from>
    <xdr:ext cx="599010" cy="259045"/>
    <xdr:sp macro="" textlink="">
      <xdr:nvSpPr>
        <xdr:cNvPr id="612" name="テキスト ボックス 611"/>
        <xdr:cNvSpPr txBox="1"/>
      </xdr:nvSpPr>
      <xdr:spPr>
        <a:xfrm>
          <a:off x="15181794" y="1289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148,045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112681</xdr:rowOff>
    </xdr:from>
    <xdr:to>
      <xdr:col>21</xdr:col>
      <xdr:colOff>212725</xdr:colOff>
      <xdr:row>77</xdr:row>
      <xdr:rowOff>42831</xdr:rowOff>
    </xdr:to>
    <xdr:sp macro="" textlink="">
      <xdr:nvSpPr>
        <xdr:cNvPr id="613" name="円/楕円 612"/>
        <xdr:cNvSpPr/>
      </xdr:nvSpPr>
      <xdr:spPr>
        <a:xfrm>
          <a:off x="14541500" y="1314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59358</xdr:rowOff>
    </xdr:from>
    <xdr:ext cx="599010" cy="259045"/>
    <xdr:sp macro="" textlink="">
      <xdr:nvSpPr>
        <xdr:cNvPr id="614" name="テキスト ボックス 613"/>
        <xdr:cNvSpPr txBox="1"/>
      </xdr:nvSpPr>
      <xdr:spPr>
        <a:xfrm>
          <a:off x="14292794" y="1291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139,597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109637</xdr:rowOff>
    </xdr:from>
    <xdr:to>
      <xdr:col>20</xdr:col>
      <xdr:colOff>9525</xdr:colOff>
      <xdr:row>77</xdr:row>
      <xdr:rowOff>39787</xdr:rowOff>
    </xdr:to>
    <xdr:sp macro="" textlink="">
      <xdr:nvSpPr>
        <xdr:cNvPr id="615" name="円/楕円 614"/>
        <xdr:cNvSpPr/>
      </xdr:nvSpPr>
      <xdr:spPr>
        <a:xfrm>
          <a:off x="13652500" y="1313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56313</xdr:rowOff>
    </xdr:from>
    <xdr:ext cx="599010" cy="259045"/>
    <xdr:sp macro="" textlink="">
      <xdr:nvSpPr>
        <xdr:cNvPr id="616" name="テキスト ボックス 615"/>
        <xdr:cNvSpPr txBox="1"/>
      </xdr:nvSpPr>
      <xdr:spPr>
        <a:xfrm>
          <a:off x="13403794" y="1291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140,929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108658</xdr:rowOff>
    </xdr:from>
    <xdr:to>
      <xdr:col>18</xdr:col>
      <xdr:colOff>492125</xdr:colOff>
      <xdr:row>77</xdr:row>
      <xdr:rowOff>38808</xdr:rowOff>
    </xdr:to>
    <xdr:sp macro="" textlink="">
      <xdr:nvSpPr>
        <xdr:cNvPr id="617" name="円/楕円 616"/>
        <xdr:cNvSpPr/>
      </xdr:nvSpPr>
      <xdr:spPr>
        <a:xfrm>
          <a:off x="12763500" y="1313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55335</xdr:rowOff>
    </xdr:from>
    <xdr:ext cx="599010" cy="259045"/>
    <xdr:sp macro="" textlink="">
      <xdr:nvSpPr>
        <xdr:cNvPr id="618" name="テキスト ボックス 617"/>
        <xdr:cNvSpPr txBox="1"/>
      </xdr:nvSpPr>
      <xdr:spPr>
        <a:xfrm>
          <a:off x="12514794" y="12914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141,357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9" name="直線コネクタ 62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0" name="テキスト ボックス 62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1" name="直線コネクタ 63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32" name="テキスト ボックス 63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3" name="直線コネクタ 63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4" name="テキスト ボックス 63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5" name="直線コネクタ 63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6" name="テキスト ボックス 63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8" name="テキスト ボックス 63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99363</xdr:rowOff>
    </xdr:from>
    <xdr:to>
      <xdr:col>23</xdr:col>
      <xdr:colOff>516889</xdr:colOff>
      <xdr:row>98</xdr:row>
      <xdr:rowOff>135077</xdr:rowOff>
    </xdr:to>
    <xdr:cxnSp macro="">
      <xdr:nvCxnSpPr>
        <xdr:cNvPr id="640" name="直線コネクタ 639"/>
        <xdr:cNvCxnSpPr/>
      </xdr:nvCxnSpPr>
      <xdr:spPr>
        <a:xfrm flipV="1">
          <a:off x="16317595" y="15529863"/>
          <a:ext cx="1269" cy="140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138904</xdr:rowOff>
    </xdr:from>
    <xdr:ext cx="469744" cy="259045"/>
    <xdr:sp macro="" textlink="">
      <xdr:nvSpPr>
        <xdr:cNvPr id="641" name="積立金最小値テキスト"/>
        <xdr:cNvSpPr txBox="1"/>
      </xdr:nvSpPr>
      <xdr:spPr>
        <a:xfrm>
          <a:off x="16370300" y="1694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a:t>
          </a:r>
          <a:endParaRPr kumimoji="1" lang="ja-JP" altLang="en-US" sz="1000" b="1">
            <a:latin typeface="ＭＳ Ｐゴシック"/>
          </a:endParaRPr>
        </a:p>
      </xdr:txBody>
    </xdr:sp>
    <xdr:clientData/>
  </xdr:oneCellAnchor>
  <xdr:twoCellAnchor>
    <xdr:from>
      <xdr:col>23</xdr:col>
      <xdr:colOff>428625</xdr:colOff>
      <xdr:row>98</xdr:row>
      <xdr:rowOff>135077</xdr:rowOff>
    </xdr:from>
    <xdr:to>
      <xdr:col>23</xdr:col>
      <xdr:colOff>606425</xdr:colOff>
      <xdr:row>98</xdr:row>
      <xdr:rowOff>135077</xdr:rowOff>
    </xdr:to>
    <xdr:cxnSp macro="">
      <xdr:nvCxnSpPr>
        <xdr:cNvPr id="642" name="直線コネクタ 641"/>
        <xdr:cNvCxnSpPr/>
      </xdr:nvCxnSpPr>
      <xdr:spPr>
        <a:xfrm>
          <a:off x="16230600" y="169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46040</xdr:rowOff>
    </xdr:from>
    <xdr:ext cx="599010" cy="259045"/>
    <xdr:sp macro="" textlink="">
      <xdr:nvSpPr>
        <xdr:cNvPr id="643" name="積立金最大値テキスト"/>
        <xdr:cNvSpPr txBox="1"/>
      </xdr:nvSpPr>
      <xdr:spPr>
        <a:xfrm>
          <a:off x="16370300" y="153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617,645</a:t>
          </a:r>
          <a:endParaRPr kumimoji="1" lang="ja-JP" altLang="en-US" sz="1000" b="1">
            <a:latin typeface="ＭＳ Ｐゴシック"/>
          </a:endParaRPr>
        </a:p>
      </xdr:txBody>
    </xdr:sp>
    <xdr:clientData/>
  </xdr:oneCellAnchor>
  <xdr:twoCellAnchor>
    <xdr:from>
      <xdr:col>23</xdr:col>
      <xdr:colOff>428625</xdr:colOff>
      <xdr:row>90</xdr:row>
      <xdr:rowOff>99363</xdr:rowOff>
    </xdr:from>
    <xdr:to>
      <xdr:col>23</xdr:col>
      <xdr:colOff>606425</xdr:colOff>
      <xdr:row>90</xdr:row>
      <xdr:rowOff>99363</xdr:rowOff>
    </xdr:to>
    <xdr:cxnSp macro="">
      <xdr:nvCxnSpPr>
        <xdr:cNvPr id="644" name="直線コネクタ 643"/>
        <xdr:cNvCxnSpPr/>
      </xdr:nvCxnSpPr>
      <xdr:spPr>
        <a:xfrm>
          <a:off x="16230600" y="1552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135077</xdr:rowOff>
    </xdr:from>
    <xdr:to>
      <xdr:col>23</xdr:col>
      <xdr:colOff>517525</xdr:colOff>
      <xdr:row>98</xdr:row>
      <xdr:rowOff>138621</xdr:rowOff>
    </xdr:to>
    <xdr:cxnSp macro="">
      <xdr:nvCxnSpPr>
        <xdr:cNvPr id="645" name="直線コネクタ 644"/>
        <xdr:cNvCxnSpPr/>
      </xdr:nvCxnSpPr>
      <xdr:spPr>
        <a:xfrm flipV="1">
          <a:off x="15481300" y="16937177"/>
          <a:ext cx="8382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98413</xdr:rowOff>
    </xdr:from>
    <xdr:ext cx="534377" cy="259045"/>
    <xdr:sp macro="" textlink="">
      <xdr:nvSpPr>
        <xdr:cNvPr id="646" name="積立金平均値テキスト"/>
        <xdr:cNvSpPr txBox="1"/>
      </xdr:nvSpPr>
      <xdr:spPr>
        <a:xfrm>
          <a:off x="16370300" y="16557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75536</xdr:rowOff>
    </xdr:from>
    <xdr:to>
      <xdr:col>23</xdr:col>
      <xdr:colOff>568325</xdr:colOff>
      <xdr:row>98</xdr:row>
      <xdr:rowOff>5686</xdr:rowOff>
    </xdr:to>
    <xdr:sp macro="" textlink="">
      <xdr:nvSpPr>
        <xdr:cNvPr id="647" name="フローチャート : 判断 646"/>
        <xdr:cNvSpPr/>
      </xdr:nvSpPr>
      <xdr:spPr>
        <a:xfrm>
          <a:off x="16268700" y="167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138621</xdr:rowOff>
    </xdr:from>
    <xdr:to>
      <xdr:col>22</xdr:col>
      <xdr:colOff>365125</xdr:colOff>
      <xdr:row>98</xdr:row>
      <xdr:rowOff>138697</xdr:rowOff>
    </xdr:to>
    <xdr:cxnSp macro="">
      <xdr:nvCxnSpPr>
        <xdr:cNvPr id="648" name="直線コネクタ 647"/>
        <xdr:cNvCxnSpPr/>
      </xdr:nvCxnSpPr>
      <xdr:spPr>
        <a:xfrm flipV="1">
          <a:off x="14592300" y="1694072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96568</xdr:rowOff>
    </xdr:from>
    <xdr:to>
      <xdr:col>22</xdr:col>
      <xdr:colOff>415925</xdr:colOff>
      <xdr:row>98</xdr:row>
      <xdr:rowOff>26718</xdr:rowOff>
    </xdr:to>
    <xdr:sp macro="" textlink="">
      <xdr:nvSpPr>
        <xdr:cNvPr id="649" name="フローチャート : 判断 648"/>
        <xdr:cNvSpPr/>
      </xdr:nvSpPr>
      <xdr:spPr>
        <a:xfrm>
          <a:off x="15430500" y="167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43245</xdr:rowOff>
    </xdr:from>
    <xdr:ext cx="534377" cy="259045"/>
    <xdr:sp macro="" textlink="">
      <xdr:nvSpPr>
        <xdr:cNvPr id="650" name="テキスト ボックス 649"/>
        <xdr:cNvSpPr txBox="1"/>
      </xdr:nvSpPr>
      <xdr:spPr>
        <a:xfrm>
          <a:off x="15214111" y="1650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138610</xdr:rowOff>
    </xdr:from>
    <xdr:to>
      <xdr:col>21</xdr:col>
      <xdr:colOff>161925</xdr:colOff>
      <xdr:row>98</xdr:row>
      <xdr:rowOff>138697</xdr:rowOff>
    </xdr:to>
    <xdr:cxnSp macro="">
      <xdr:nvCxnSpPr>
        <xdr:cNvPr id="651" name="直線コネクタ 650"/>
        <xdr:cNvCxnSpPr/>
      </xdr:nvCxnSpPr>
      <xdr:spPr>
        <a:xfrm>
          <a:off x="13703300" y="16940710"/>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72574</xdr:rowOff>
    </xdr:from>
    <xdr:to>
      <xdr:col>21</xdr:col>
      <xdr:colOff>212725</xdr:colOff>
      <xdr:row>98</xdr:row>
      <xdr:rowOff>2724</xdr:rowOff>
    </xdr:to>
    <xdr:sp macro="" textlink="">
      <xdr:nvSpPr>
        <xdr:cNvPr id="652" name="フローチャート : 判断 651"/>
        <xdr:cNvSpPr/>
      </xdr:nvSpPr>
      <xdr:spPr>
        <a:xfrm>
          <a:off x="14541500" y="1670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19251</xdr:rowOff>
    </xdr:from>
    <xdr:ext cx="534377" cy="259045"/>
    <xdr:sp macro="" textlink="">
      <xdr:nvSpPr>
        <xdr:cNvPr id="653" name="テキスト ボックス 652"/>
        <xdr:cNvSpPr txBox="1"/>
      </xdr:nvSpPr>
      <xdr:spPr>
        <a:xfrm>
          <a:off x="14325111" y="1647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138010</xdr:rowOff>
    </xdr:from>
    <xdr:to>
      <xdr:col>19</xdr:col>
      <xdr:colOff>644525</xdr:colOff>
      <xdr:row>98</xdr:row>
      <xdr:rowOff>138610</xdr:rowOff>
    </xdr:to>
    <xdr:cxnSp macro="">
      <xdr:nvCxnSpPr>
        <xdr:cNvPr id="654" name="直線コネクタ 653"/>
        <xdr:cNvCxnSpPr/>
      </xdr:nvCxnSpPr>
      <xdr:spPr>
        <a:xfrm>
          <a:off x="12814300" y="16940110"/>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32925</xdr:rowOff>
    </xdr:from>
    <xdr:to>
      <xdr:col>20</xdr:col>
      <xdr:colOff>9525</xdr:colOff>
      <xdr:row>96</xdr:row>
      <xdr:rowOff>134525</xdr:rowOff>
    </xdr:to>
    <xdr:sp macro="" textlink="">
      <xdr:nvSpPr>
        <xdr:cNvPr id="655" name="フローチャート : 判断 654"/>
        <xdr:cNvSpPr/>
      </xdr:nvSpPr>
      <xdr:spPr>
        <a:xfrm>
          <a:off x="13652500" y="164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151052</xdr:rowOff>
    </xdr:from>
    <xdr:ext cx="599010" cy="259045"/>
    <xdr:sp macro="" textlink="">
      <xdr:nvSpPr>
        <xdr:cNvPr id="656" name="テキスト ボックス 655"/>
        <xdr:cNvSpPr txBox="1"/>
      </xdr:nvSpPr>
      <xdr:spPr>
        <a:xfrm>
          <a:off x="13403794" y="1626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114032</xdr:rowOff>
    </xdr:from>
    <xdr:to>
      <xdr:col>18</xdr:col>
      <xdr:colOff>492125</xdr:colOff>
      <xdr:row>98</xdr:row>
      <xdr:rowOff>44182</xdr:rowOff>
    </xdr:to>
    <xdr:sp macro="" textlink="">
      <xdr:nvSpPr>
        <xdr:cNvPr id="657" name="フローチャート : 判断 656"/>
        <xdr:cNvSpPr/>
      </xdr:nvSpPr>
      <xdr:spPr>
        <a:xfrm>
          <a:off x="12763500" y="1674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60709</xdr:rowOff>
    </xdr:from>
    <xdr:ext cx="534377" cy="259045"/>
    <xdr:sp macro="" textlink="">
      <xdr:nvSpPr>
        <xdr:cNvPr id="658" name="テキスト ボックス 657"/>
        <xdr:cNvSpPr txBox="1"/>
      </xdr:nvSpPr>
      <xdr:spPr>
        <a:xfrm>
          <a:off x="12547111" y="1651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84277</xdr:rowOff>
    </xdr:from>
    <xdr:to>
      <xdr:col>23</xdr:col>
      <xdr:colOff>568325</xdr:colOff>
      <xdr:row>99</xdr:row>
      <xdr:rowOff>14427</xdr:rowOff>
    </xdr:to>
    <xdr:sp macro="" textlink="">
      <xdr:nvSpPr>
        <xdr:cNvPr id="664" name="円/楕円 663"/>
        <xdr:cNvSpPr/>
      </xdr:nvSpPr>
      <xdr:spPr>
        <a:xfrm>
          <a:off x="16268700" y="1688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170654</xdr:rowOff>
    </xdr:from>
    <xdr:ext cx="469744" cy="259045"/>
    <xdr:sp macro="" textlink="">
      <xdr:nvSpPr>
        <xdr:cNvPr id="665" name="積立金該当値テキスト"/>
        <xdr:cNvSpPr txBox="1"/>
      </xdr:nvSpPr>
      <xdr:spPr>
        <a:xfrm>
          <a:off x="16370300" y="1680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87821</xdr:rowOff>
    </xdr:from>
    <xdr:to>
      <xdr:col>22</xdr:col>
      <xdr:colOff>415925</xdr:colOff>
      <xdr:row>99</xdr:row>
      <xdr:rowOff>17971</xdr:rowOff>
    </xdr:to>
    <xdr:sp macro="" textlink="">
      <xdr:nvSpPr>
        <xdr:cNvPr id="666" name="円/楕円 665"/>
        <xdr:cNvSpPr/>
      </xdr:nvSpPr>
      <xdr:spPr>
        <a:xfrm>
          <a:off x="15430500" y="1688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9098</xdr:rowOff>
    </xdr:from>
    <xdr:ext cx="378565" cy="259045"/>
    <xdr:sp macro="" textlink="">
      <xdr:nvSpPr>
        <xdr:cNvPr id="667" name="テキスト ボックス 666"/>
        <xdr:cNvSpPr txBox="1"/>
      </xdr:nvSpPr>
      <xdr:spPr>
        <a:xfrm>
          <a:off x="15292017" y="16982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87897</xdr:rowOff>
    </xdr:from>
    <xdr:to>
      <xdr:col>21</xdr:col>
      <xdr:colOff>212725</xdr:colOff>
      <xdr:row>99</xdr:row>
      <xdr:rowOff>18047</xdr:rowOff>
    </xdr:to>
    <xdr:sp macro="" textlink="">
      <xdr:nvSpPr>
        <xdr:cNvPr id="668" name="円/楕円 667"/>
        <xdr:cNvSpPr/>
      </xdr:nvSpPr>
      <xdr:spPr>
        <a:xfrm>
          <a:off x="14541500" y="1688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9174</xdr:rowOff>
    </xdr:from>
    <xdr:ext cx="378565" cy="259045"/>
    <xdr:sp macro="" textlink="">
      <xdr:nvSpPr>
        <xdr:cNvPr id="669" name="テキスト ボックス 668"/>
        <xdr:cNvSpPr txBox="1"/>
      </xdr:nvSpPr>
      <xdr:spPr>
        <a:xfrm>
          <a:off x="14403017" y="16982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87810</xdr:rowOff>
    </xdr:from>
    <xdr:to>
      <xdr:col>20</xdr:col>
      <xdr:colOff>9525</xdr:colOff>
      <xdr:row>99</xdr:row>
      <xdr:rowOff>17960</xdr:rowOff>
    </xdr:to>
    <xdr:sp macro="" textlink="">
      <xdr:nvSpPr>
        <xdr:cNvPr id="670" name="円/楕円 669"/>
        <xdr:cNvSpPr/>
      </xdr:nvSpPr>
      <xdr:spPr>
        <a:xfrm>
          <a:off x="13652500" y="1688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9087</xdr:rowOff>
    </xdr:from>
    <xdr:ext cx="378565" cy="259045"/>
    <xdr:sp macro="" textlink="">
      <xdr:nvSpPr>
        <xdr:cNvPr id="671" name="テキスト ボックス 670"/>
        <xdr:cNvSpPr txBox="1"/>
      </xdr:nvSpPr>
      <xdr:spPr>
        <a:xfrm>
          <a:off x="13514017" y="16982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87210</xdr:rowOff>
    </xdr:from>
    <xdr:to>
      <xdr:col>18</xdr:col>
      <xdr:colOff>492125</xdr:colOff>
      <xdr:row>99</xdr:row>
      <xdr:rowOff>17360</xdr:rowOff>
    </xdr:to>
    <xdr:sp macro="" textlink="">
      <xdr:nvSpPr>
        <xdr:cNvPr id="672" name="円/楕円 671"/>
        <xdr:cNvSpPr/>
      </xdr:nvSpPr>
      <xdr:spPr>
        <a:xfrm>
          <a:off x="12763500" y="1688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8487</xdr:rowOff>
    </xdr:from>
    <xdr:ext cx="378565" cy="259045"/>
    <xdr:sp macro="" textlink="">
      <xdr:nvSpPr>
        <xdr:cNvPr id="673" name="テキスト ボックス 672"/>
        <xdr:cNvSpPr txBox="1"/>
      </xdr:nvSpPr>
      <xdr:spPr>
        <a:xfrm>
          <a:off x="12625017" y="16982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5" name="正方形/長方形 67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6" name="正方形/長方形 67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7" name="正方形/長方形 67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8" name="正方形/長方形 67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9" name="正方形/長方形 67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0" name="正方形/長方形 67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4" name="直線コネクタ 68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5" name="テキスト ボックス 68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6" name="直線コネクタ 68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87" name="テキスト ボックス 68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8" name="直線コネクタ 68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9" name="テキスト ボックス 68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0" name="直線コネクタ 68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1" name="テキスト ボックス 69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2" name="直線コネクタ 69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3" name="テキスト ボックス 69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5" name="テキスト ボックス 69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21780</xdr:rowOff>
    </xdr:from>
    <xdr:to>
      <xdr:col>32</xdr:col>
      <xdr:colOff>186689</xdr:colOff>
      <xdr:row>39</xdr:row>
      <xdr:rowOff>44450</xdr:rowOff>
    </xdr:to>
    <xdr:cxnSp macro="">
      <xdr:nvCxnSpPr>
        <xdr:cNvPr id="697" name="直線コネクタ 696"/>
        <xdr:cNvCxnSpPr/>
      </xdr:nvCxnSpPr>
      <xdr:spPr>
        <a:xfrm flipV="1">
          <a:off x="22159595" y="5336730"/>
          <a:ext cx="1269" cy="139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64063</xdr:rowOff>
    </xdr:from>
    <xdr:ext cx="249299" cy="259045"/>
    <xdr:sp macro="" textlink="">
      <xdr:nvSpPr>
        <xdr:cNvPr id="698" name="投資及び出資金最小値テキスト"/>
        <xdr:cNvSpPr txBox="1"/>
      </xdr:nvSpPr>
      <xdr:spPr>
        <a:xfrm>
          <a:off x="22212300" y="67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9" name="直線コネクタ 69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139907</xdr:rowOff>
    </xdr:from>
    <xdr:ext cx="534377" cy="259045"/>
    <xdr:sp macro="" textlink="">
      <xdr:nvSpPr>
        <xdr:cNvPr id="700" name="投資及び出資金最大値テキスト"/>
        <xdr:cNvSpPr txBox="1"/>
      </xdr:nvSpPr>
      <xdr:spPr>
        <a:xfrm>
          <a:off x="22212300" y="51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36,595</a:t>
          </a:r>
          <a:endParaRPr kumimoji="1" lang="ja-JP" altLang="en-US" sz="1000" b="1">
            <a:latin typeface="ＭＳ Ｐゴシック"/>
          </a:endParaRPr>
        </a:p>
      </xdr:txBody>
    </xdr:sp>
    <xdr:clientData/>
  </xdr:oneCellAnchor>
  <xdr:twoCellAnchor>
    <xdr:from>
      <xdr:col>32</xdr:col>
      <xdr:colOff>98425</xdr:colOff>
      <xdr:row>31</xdr:row>
      <xdr:rowOff>21780</xdr:rowOff>
    </xdr:from>
    <xdr:to>
      <xdr:col>32</xdr:col>
      <xdr:colOff>276225</xdr:colOff>
      <xdr:row>31</xdr:row>
      <xdr:rowOff>21780</xdr:rowOff>
    </xdr:to>
    <xdr:cxnSp macro="">
      <xdr:nvCxnSpPr>
        <xdr:cNvPr id="701" name="直線コネクタ 700"/>
        <xdr:cNvCxnSpPr/>
      </xdr:nvCxnSpPr>
      <xdr:spPr>
        <a:xfrm>
          <a:off x="22072600" y="533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2" name="直線コネクタ 70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152963</xdr:rowOff>
    </xdr:from>
    <xdr:ext cx="378565" cy="259045"/>
    <xdr:sp macro="" textlink="">
      <xdr:nvSpPr>
        <xdr:cNvPr id="703" name="投資及び出資金平均値テキスト"/>
        <xdr:cNvSpPr txBox="1"/>
      </xdr:nvSpPr>
      <xdr:spPr>
        <a:xfrm>
          <a:off x="22212300" y="6496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130086</xdr:rowOff>
    </xdr:from>
    <xdr:to>
      <xdr:col>32</xdr:col>
      <xdr:colOff>238125</xdr:colOff>
      <xdr:row>39</xdr:row>
      <xdr:rowOff>60236</xdr:rowOff>
    </xdr:to>
    <xdr:sp macro="" textlink="">
      <xdr:nvSpPr>
        <xdr:cNvPr id="704" name="フローチャート : 判断 703"/>
        <xdr:cNvSpPr/>
      </xdr:nvSpPr>
      <xdr:spPr>
        <a:xfrm>
          <a:off x="221107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5" name="直線コネクタ 70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156756</xdr:rowOff>
    </xdr:from>
    <xdr:to>
      <xdr:col>31</xdr:col>
      <xdr:colOff>85725</xdr:colOff>
      <xdr:row>39</xdr:row>
      <xdr:rowOff>86906</xdr:rowOff>
    </xdr:to>
    <xdr:sp macro="" textlink="">
      <xdr:nvSpPr>
        <xdr:cNvPr id="706" name="フローチャート : 判断 705"/>
        <xdr:cNvSpPr/>
      </xdr:nvSpPr>
      <xdr:spPr>
        <a:xfrm>
          <a:off x="21272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103433</xdr:rowOff>
    </xdr:from>
    <xdr:ext cx="378565" cy="259045"/>
    <xdr:sp macro="" textlink="">
      <xdr:nvSpPr>
        <xdr:cNvPr id="707" name="テキスト ボックス 706"/>
        <xdr:cNvSpPr txBox="1"/>
      </xdr:nvSpPr>
      <xdr:spPr>
        <a:xfrm>
          <a:off x="21134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8" name="直線コネクタ 70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105207</xdr:rowOff>
    </xdr:from>
    <xdr:to>
      <xdr:col>29</xdr:col>
      <xdr:colOff>568325</xdr:colOff>
      <xdr:row>39</xdr:row>
      <xdr:rowOff>35357</xdr:rowOff>
    </xdr:to>
    <xdr:sp macro="" textlink="">
      <xdr:nvSpPr>
        <xdr:cNvPr id="709" name="フローチャート : 判断 708"/>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51884</xdr:rowOff>
    </xdr:from>
    <xdr:ext cx="469744" cy="259045"/>
    <xdr:sp macro="" textlink="">
      <xdr:nvSpPr>
        <xdr:cNvPr id="710" name="テキスト ボックス 709"/>
        <xdr:cNvSpPr txBox="1"/>
      </xdr:nvSpPr>
      <xdr:spPr>
        <a:xfrm>
          <a:off x="20199427" y="63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17818</xdr:rowOff>
    </xdr:from>
    <xdr:to>
      <xdr:col>28</xdr:col>
      <xdr:colOff>314325</xdr:colOff>
      <xdr:row>39</xdr:row>
      <xdr:rowOff>44450</xdr:rowOff>
    </xdr:to>
    <xdr:cxnSp macro="">
      <xdr:nvCxnSpPr>
        <xdr:cNvPr id="711" name="直線コネクタ 710"/>
        <xdr:cNvCxnSpPr/>
      </xdr:nvCxnSpPr>
      <xdr:spPr>
        <a:xfrm>
          <a:off x="18656300" y="5675668"/>
          <a:ext cx="889000" cy="105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124638</xdr:rowOff>
    </xdr:from>
    <xdr:to>
      <xdr:col>28</xdr:col>
      <xdr:colOff>365125</xdr:colOff>
      <xdr:row>39</xdr:row>
      <xdr:rowOff>54788</xdr:rowOff>
    </xdr:to>
    <xdr:sp macro="" textlink="">
      <xdr:nvSpPr>
        <xdr:cNvPr id="712" name="フローチャート : 判断 711"/>
        <xdr:cNvSpPr/>
      </xdr:nvSpPr>
      <xdr:spPr>
        <a:xfrm>
          <a:off x="19494500" y="66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71315</xdr:rowOff>
    </xdr:from>
    <xdr:ext cx="469744" cy="259045"/>
    <xdr:sp macro="" textlink="">
      <xdr:nvSpPr>
        <xdr:cNvPr id="713" name="テキスト ボックス 712"/>
        <xdr:cNvSpPr txBox="1"/>
      </xdr:nvSpPr>
      <xdr:spPr>
        <a:xfrm>
          <a:off x="19310427" y="64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86081</xdr:rowOff>
    </xdr:from>
    <xdr:to>
      <xdr:col>27</xdr:col>
      <xdr:colOff>161925</xdr:colOff>
      <xdr:row>39</xdr:row>
      <xdr:rowOff>16231</xdr:rowOff>
    </xdr:to>
    <xdr:sp macro="" textlink="">
      <xdr:nvSpPr>
        <xdr:cNvPr id="714" name="フローチャート : 判断 713"/>
        <xdr:cNvSpPr/>
      </xdr:nvSpPr>
      <xdr:spPr>
        <a:xfrm>
          <a:off x="18605500" y="66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7358</xdr:rowOff>
    </xdr:from>
    <xdr:ext cx="469744" cy="259045"/>
    <xdr:sp macro="" textlink="">
      <xdr:nvSpPr>
        <xdr:cNvPr id="715" name="テキスト ボックス 714"/>
        <xdr:cNvSpPr txBox="1"/>
      </xdr:nvSpPr>
      <xdr:spPr>
        <a:xfrm>
          <a:off x="18421427" y="6693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1" name="円/楕円 72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108513</xdr:rowOff>
    </xdr:from>
    <xdr:ext cx="249299" cy="259045"/>
    <xdr:sp macro="" textlink="">
      <xdr:nvSpPr>
        <xdr:cNvPr id="722" name="投資及び出資金該当値テキスト"/>
        <xdr:cNvSpPr txBox="1"/>
      </xdr:nvSpPr>
      <xdr:spPr>
        <a:xfrm>
          <a:off x="22212300" y="6623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3" name="円/楕円 72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4" name="テキスト ボックス 72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5" name="円/楕円 72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6" name="テキスト ボックス 72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7" name="円/楕円 72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8" name="テキスト ボックス 72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138468</xdr:rowOff>
    </xdr:from>
    <xdr:to>
      <xdr:col>27</xdr:col>
      <xdr:colOff>161925</xdr:colOff>
      <xdr:row>33</xdr:row>
      <xdr:rowOff>68618</xdr:rowOff>
    </xdr:to>
    <xdr:sp macro="" textlink="">
      <xdr:nvSpPr>
        <xdr:cNvPr id="729" name="円/楕円 728"/>
        <xdr:cNvSpPr/>
      </xdr:nvSpPr>
      <xdr:spPr>
        <a:xfrm>
          <a:off x="18605500" y="562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31</xdr:row>
      <xdr:rowOff>85145</xdr:rowOff>
    </xdr:from>
    <xdr:ext cx="534377" cy="259045"/>
    <xdr:sp macro="" textlink="">
      <xdr:nvSpPr>
        <xdr:cNvPr id="730" name="テキスト ボックス 729"/>
        <xdr:cNvSpPr txBox="1"/>
      </xdr:nvSpPr>
      <xdr:spPr>
        <a:xfrm>
          <a:off x="18389111" y="54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27,699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2" name="正方形/長方形 73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3" name="正方形/長方形 73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4" name="正方形/長方形 73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5" name="正方形/長方形 73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6" name="正方形/長方形 73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7" name="正方形/長方形 73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8" name="正方形/長方形 73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9" name="テキスト ボックス 73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0" name="直線コネクタ 73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1" name="直線コネクタ 74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2" name="テキスト ボックス 74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3" name="直線コネクタ 74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4" name="テキスト ボックス 74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5" name="直線コネクタ 74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46" name="テキスト ボックス 74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7" name="直線コネクタ 74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48" name="テキスト ボックス 74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9" name="直線コネクタ 74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0" name="テキスト ボックス 74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1" name="直線コネクタ 75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2" name="テキスト ボックス 75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144821</xdr:rowOff>
    </xdr:from>
    <xdr:to>
      <xdr:col>32</xdr:col>
      <xdr:colOff>186689</xdr:colOff>
      <xdr:row>59</xdr:row>
      <xdr:rowOff>44450</xdr:rowOff>
    </xdr:to>
    <xdr:cxnSp macro="">
      <xdr:nvCxnSpPr>
        <xdr:cNvPr id="754" name="直線コネクタ 753"/>
        <xdr:cNvCxnSpPr/>
      </xdr:nvCxnSpPr>
      <xdr:spPr>
        <a:xfrm flipV="1">
          <a:off x="22159595" y="8717321"/>
          <a:ext cx="1269" cy="144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6" name="直線コネクタ 75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91498</xdr:rowOff>
    </xdr:from>
    <xdr:ext cx="599010" cy="259045"/>
    <xdr:sp macro="" textlink="">
      <xdr:nvSpPr>
        <xdr:cNvPr id="757" name="貸付金最大値テキスト"/>
        <xdr:cNvSpPr txBox="1"/>
      </xdr:nvSpPr>
      <xdr:spPr>
        <a:xfrm>
          <a:off x="22212300" y="84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189,328</a:t>
          </a:r>
          <a:endParaRPr kumimoji="1" lang="ja-JP" altLang="en-US" sz="1000" b="1">
            <a:latin typeface="ＭＳ Ｐゴシック"/>
          </a:endParaRPr>
        </a:p>
      </xdr:txBody>
    </xdr:sp>
    <xdr:clientData/>
  </xdr:oneCellAnchor>
  <xdr:twoCellAnchor>
    <xdr:from>
      <xdr:col>32</xdr:col>
      <xdr:colOff>98425</xdr:colOff>
      <xdr:row>50</xdr:row>
      <xdr:rowOff>144821</xdr:rowOff>
    </xdr:from>
    <xdr:to>
      <xdr:col>32</xdr:col>
      <xdr:colOff>276225</xdr:colOff>
      <xdr:row>50</xdr:row>
      <xdr:rowOff>144821</xdr:rowOff>
    </xdr:to>
    <xdr:cxnSp macro="">
      <xdr:nvCxnSpPr>
        <xdr:cNvPr id="758" name="直線コネクタ 757"/>
        <xdr:cNvCxnSpPr/>
      </xdr:nvCxnSpPr>
      <xdr:spPr>
        <a:xfrm>
          <a:off x="22072600" y="871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10701</xdr:rowOff>
    </xdr:from>
    <xdr:to>
      <xdr:col>32</xdr:col>
      <xdr:colOff>187325</xdr:colOff>
      <xdr:row>59</xdr:row>
      <xdr:rowOff>11265</xdr:rowOff>
    </xdr:to>
    <xdr:cxnSp macro="">
      <xdr:nvCxnSpPr>
        <xdr:cNvPr id="759" name="直線コネクタ 758"/>
        <xdr:cNvCxnSpPr/>
      </xdr:nvCxnSpPr>
      <xdr:spPr>
        <a:xfrm flipV="1">
          <a:off x="21323300" y="10126251"/>
          <a:ext cx="8382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126385</xdr:rowOff>
    </xdr:from>
    <xdr:ext cx="469744" cy="259045"/>
    <xdr:sp macro="" textlink="">
      <xdr:nvSpPr>
        <xdr:cNvPr id="760" name="貸付金平均値テキスト"/>
        <xdr:cNvSpPr txBox="1"/>
      </xdr:nvSpPr>
      <xdr:spPr>
        <a:xfrm>
          <a:off x="22212300" y="9899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103508</xdr:rowOff>
    </xdr:from>
    <xdr:to>
      <xdr:col>32</xdr:col>
      <xdr:colOff>238125</xdr:colOff>
      <xdr:row>59</xdr:row>
      <xdr:rowOff>33658</xdr:rowOff>
    </xdr:to>
    <xdr:sp macro="" textlink="">
      <xdr:nvSpPr>
        <xdr:cNvPr id="761" name="フローチャート : 判断 760"/>
        <xdr:cNvSpPr/>
      </xdr:nvSpPr>
      <xdr:spPr>
        <a:xfrm>
          <a:off x="221107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11265</xdr:rowOff>
    </xdr:from>
    <xdr:to>
      <xdr:col>31</xdr:col>
      <xdr:colOff>34925</xdr:colOff>
      <xdr:row>59</xdr:row>
      <xdr:rowOff>11799</xdr:rowOff>
    </xdr:to>
    <xdr:cxnSp macro="">
      <xdr:nvCxnSpPr>
        <xdr:cNvPr id="762" name="直線コネクタ 761"/>
        <xdr:cNvCxnSpPr/>
      </xdr:nvCxnSpPr>
      <xdr:spPr>
        <a:xfrm flipV="1">
          <a:off x="20434300" y="10126815"/>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15428</xdr:rowOff>
    </xdr:from>
    <xdr:to>
      <xdr:col>31</xdr:col>
      <xdr:colOff>85725</xdr:colOff>
      <xdr:row>58</xdr:row>
      <xdr:rowOff>117028</xdr:rowOff>
    </xdr:to>
    <xdr:sp macro="" textlink="">
      <xdr:nvSpPr>
        <xdr:cNvPr id="763" name="フローチャート : 判断 762"/>
        <xdr:cNvSpPr/>
      </xdr:nvSpPr>
      <xdr:spPr>
        <a:xfrm>
          <a:off x="21272500" y="995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133555</xdr:rowOff>
    </xdr:from>
    <xdr:ext cx="534377" cy="259045"/>
    <xdr:sp macro="" textlink="">
      <xdr:nvSpPr>
        <xdr:cNvPr id="764" name="テキスト ボックス 763"/>
        <xdr:cNvSpPr txBox="1"/>
      </xdr:nvSpPr>
      <xdr:spPr>
        <a:xfrm>
          <a:off x="21056111" y="97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11799</xdr:rowOff>
    </xdr:from>
    <xdr:to>
      <xdr:col>29</xdr:col>
      <xdr:colOff>517525</xdr:colOff>
      <xdr:row>59</xdr:row>
      <xdr:rowOff>12103</xdr:rowOff>
    </xdr:to>
    <xdr:cxnSp macro="">
      <xdr:nvCxnSpPr>
        <xdr:cNvPr id="765" name="直線コネクタ 764"/>
        <xdr:cNvCxnSpPr/>
      </xdr:nvCxnSpPr>
      <xdr:spPr>
        <a:xfrm flipV="1">
          <a:off x="19545300" y="10127349"/>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10879</xdr:rowOff>
    </xdr:from>
    <xdr:to>
      <xdr:col>29</xdr:col>
      <xdr:colOff>568325</xdr:colOff>
      <xdr:row>58</xdr:row>
      <xdr:rowOff>112479</xdr:rowOff>
    </xdr:to>
    <xdr:sp macro="" textlink="">
      <xdr:nvSpPr>
        <xdr:cNvPr id="766" name="フローチャート : 判断 765"/>
        <xdr:cNvSpPr/>
      </xdr:nvSpPr>
      <xdr:spPr>
        <a:xfrm>
          <a:off x="20383500" y="995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129006</xdr:rowOff>
    </xdr:from>
    <xdr:ext cx="534377" cy="259045"/>
    <xdr:sp macro="" textlink="">
      <xdr:nvSpPr>
        <xdr:cNvPr id="767" name="テキスト ボックス 766"/>
        <xdr:cNvSpPr txBox="1"/>
      </xdr:nvSpPr>
      <xdr:spPr>
        <a:xfrm>
          <a:off x="20167111" y="973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12103</xdr:rowOff>
    </xdr:from>
    <xdr:to>
      <xdr:col>28</xdr:col>
      <xdr:colOff>314325</xdr:colOff>
      <xdr:row>59</xdr:row>
      <xdr:rowOff>12712</xdr:rowOff>
    </xdr:to>
    <xdr:cxnSp macro="">
      <xdr:nvCxnSpPr>
        <xdr:cNvPr id="768" name="直線コネクタ 767"/>
        <xdr:cNvCxnSpPr/>
      </xdr:nvCxnSpPr>
      <xdr:spPr>
        <a:xfrm flipV="1">
          <a:off x="18656300" y="10127653"/>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4775</xdr:rowOff>
    </xdr:from>
    <xdr:to>
      <xdr:col>28</xdr:col>
      <xdr:colOff>365125</xdr:colOff>
      <xdr:row>58</xdr:row>
      <xdr:rowOff>106375</xdr:rowOff>
    </xdr:to>
    <xdr:sp macro="" textlink="">
      <xdr:nvSpPr>
        <xdr:cNvPr id="769" name="フローチャート : 判断 768"/>
        <xdr:cNvSpPr/>
      </xdr:nvSpPr>
      <xdr:spPr>
        <a:xfrm>
          <a:off x="19494500" y="99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122902</xdr:rowOff>
    </xdr:from>
    <xdr:ext cx="534377" cy="259045"/>
    <xdr:sp macro="" textlink="">
      <xdr:nvSpPr>
        <xdr:cNvPr id="770" name="テキスト ボックス 769"/>
        <xdr:cNvSpPr txBox="1"/>
      </xdr:nvSpPr>
      <xdr:spPr>
        <a:xfrm>
          <a:off x="19278111" y="97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169108</xdr:rowOff>
    </xdr:from>
    <xdr:to>
      <xdr:col>27</xdr:col>
      <xdr:colOff>161925</xdr:colOff>
      <xdr:row>58</xdr:row>
      <xdr:rowOff>99258</xdr:rowOff>
    </xdr:to>
    <xdr:sp macro="" textlink="">
      <xdr:nvSpPr>
        <xdr:cNvPr id="771" name="フローチャート : 判断 770"/>
        <xdr:cNvSpPr/>
      </xdr:nvSpPr>
      <xdr:spPr>
        <a:xfrm>
          <a:off x="18605500" y="994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115785</xdr:rowOff>
    </xdr:from>
    <xdr:ext cx="534377" cy="259045"/>
    <xdr:sp macro="" textlink="">
      <xdr:nvSpPr>
        <xdr:cNvPr id="772" name="テキスト ボックス 771"/>
        <xdr:cNvSpPr txBox="1"/>
      </xdr:nvSpPr>
      <xdr:spPr>
        <a:xfrm>
          <a:off x="18389111" y="971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3" name="テキスト ボックス 77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4" name="テキスト ボックス 77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5" name="テキスト ボックス 77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6" name="テキスト ボックス 77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7" name="テキスト ボックス 77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131351</xdr:rowOff>
    </xdr:from>
    <xdr:to>
      <xdr:col>32</xdr:col>
      <xdr:colOff>238125</xdr:colOff>
      <xdr:row>59</xdr:row>
      <xdr:rowOff>61501</xdr:rowOff>
    </xdr:to>
    <xdr:sp macro="" textlink="">
      <xdr:nvSpPr>
        <xdr:cNvPr id="778" name="円/楕円 777"/>
        <xdr:cNvSpPr/>
      </xdr:nvSpPr>
      <xdr:spPr>
        <a:xfrm>
          <a:off x="22110700" y="1007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81935</xdr:rowOff>
    </xdr:from>
    <xdr:ext cx="469744" cy="259045"/>
    <xdr:sp macro="" textlink="">
      <xdr:nvSpPr>
        <xdr:cNvPr id="779" name="貸付金該当値テキスト"/>
        <xdr:cNvSpPr txBox="1"/>
      </xdr:nvSpPr>
      <xdr:spPr>
        <a:xfrm>
          <a:off x="22212300" y="1002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131915</xdr:rowOff>
    </xdr:from>
    <xdr:to>
      <xdr:col>31</xdr:col>
      <xdr:colOff>85725</xdr:colOff>
      <xdr:row>59</xdr:row>
      <xdr:rowOff>62065</xdr:rowOff>
    </xdr:to>
    <xdr:sp macro="" textlink="">
      <xdr:nvSpPr>
        <xdr:cNvPr id="780" name="円/楕円 779"/>
        <xdr:cNvSpPr/>
      </xdr:nvSpPr>
      <xdr:spPr>
        <a:xfrm>
          <a:off x="21272500" y="100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53192</xdr:rowOff>
    </xdr:from>
    <xdr:ext cx="469744" cy="259045"/>
    <xdr:sp macro="" textlink="">
      <xdr:nvSpPr>
        <xdr:cNvPr id="781" name="テキスト ボックス 780"/>
        <xdr:cNvSpPr txBox="1"/>
      </xdr:nvSpPr>
      <xdr:spPr>
        <a:xfrm>
          <a:off x="21088427" y="1016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132449</xdr:rowOff>
    </xdr:from>
    <xdr:to>
      <xdr:col>29</xdr:col>
      <xdr:colOff>568325</xdr:colOff>
      <xdr:row>59</xdr:row>
      <xdr:rowOff>62599</xdr:rowOff>
    </xdr:to>
    <xdr:sp macro="" textlink="">
      <xdr:nvSpPr>
        <xdr:cNvPr id="782" name="円/楕円 781"/>
        <xdr:cNvSpPr/>
      </xdr:nvSpPr>
      <xdr:spPr>
        <a:xfrm>
          <a:off x="20383500" y="1007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53726</xdr:rowOff>
    </xdr:from>
    <xdr:ext cx="469744" cy="259045"/>
    <xdr:sp macro="" textlink="">
      <xdr:nvSpPr>
        <xdr:cNvPr id="783" name="テキスト ボックス 782"/>
        <xdr:cNvSpPr txBox="1"/>
      </xdr:nvSpPr>
      <xdr:spPr>
        <a:xfrm>
          <a:off x="20199427" y="1016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132753</xdr:rowOff>
    </xdr:from>
    <xdr:to>
      <xdr:col>28</xdr:col>
      <xdr:colOff>365125</xdr:colOff>
      <xdr:row>59</xdr:row>
      <xdr:rowOff>62903</xdr:rowOff>
    </xdr:to>
    <xdr:sp macro="" textlink="">
      <xdr:nvSpPr>
        <xdr:cNvPr id="784" name="円/楕円 783"/>
        <xdr:cNvSpPr/>
      </xdr:nvSpPr>
      <xdr:spPr>
        <a:xfrm>
          <a:off x="19494500" y="1007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54030</xdr:rowOff>
    </xdr:from>
    <xdr:ext cx="469744" cy="259045"/>
    <xdr:sp macro="" textlink="">
      <xdr:nvSpPr>
        <xdr:cNvPr id="785" name="テキスト ボックス 784"/>
        <xdr:cNvSpPr txBox="1"/>
      </xdr:nvSpPr>
      <xdr:spPr>
        <a:xfrm>
          <a:off x="19310427" y="1016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133362</xdr:rowOff>
    </xdr:from>
    <xdr:to>
      <xdr:col>27</xdr:col>
      <xdr:colOff>161925</xdr:colOff>
      <xdr:row>59</xdr:row>
      <xdr:rowOff>63512</xdr:rowOff>
    </xdr:to>
    <xdr:sp macro="" textlink="">
      <xdr:nvSpPr>
        <xdr:cNvPr id="786" name="円/楕円 785"/>
        <xdr:cNvSpPr/>
      </xdr:nvSpPr>
      <xdr:spPr>
        <a:xfrm>
          <a:off x="18605500" y="1007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54639</xdr:rowOff>
    </xdr:from>
    <xdr:ext cx="469744" cy="259045"/>
    <xdr:sp macro="" textlink="">
      <xdr:nvSpPr>
        <xdr:cNvPr id="787" name="テキスト ボックス 786"/>
        <xdr:cNvSpPr txBox="1"/>
      </xdr:nvSpPr>
      <xdr:spPr>
        <a:xfrm>
          <a:off x="18421427" y="1017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8" name="正方形/長方形 78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9" name="正方形/長方形 78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0" name="正方形/長方形 78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1" name="正方形/長方形 79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2" name="正方形/長方形 79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3" name="正方形/長方形 79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4" name="正方形/長方形 79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5" name="正方形/長方形 79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6" name="テキスト ボックス 79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7" name="直線コネクタ 79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8" name="直線コネクタ 79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9" name="テキスト ボックス 79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0" name="直線コネクタ 79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1" name="テキスト ボックス 80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2" name="直線コネクタ 80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3" name="テキスト ボックス 80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4" name="直線コネクタ 80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5" name="テキスト ボックス 80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6" name="直線コネクタ 80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7" name="テキスト ボックス 80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8" name="直線コネクタ 80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9" name="テキスト ボックス 80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37036</xdr:rowOff>
    </xdr:from>
    <xdr:to>
      <xdr:col>32</xdr:col>
      <xdr:colOff>186689</xdr:colOff>
      <xdr:row>78</xdr:row>
      <xdr:rowOff>46896</xdr:rowOff>
    </xdr:to>
    <xdr:cxnSp macro="">
      <xdr:nvCxnSpPr>
        <xdr:cNvPr id="811" name="直線コネクタ 810"/>
        <xdr:cNvCxnSpPr/>
      </xdr:nvCxnSpPr>
      <xdr:spPr>
        <a:xfrm flipV="1">
          <a:off x="22159595" y="12038536"/>
          <a:ext cx="1269" cy="138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50723</xdr:rowOff>
    </xdr:from>
    <xdr:ext cx="534377" cy="259045"/>
    <xdr:sp macro="" textlink="">
      <xdr:nvSpPr>
        <xdr:cNvPr id="812" name="繰出金最小値テキスト"/>
        <xdr:cNvSpPr txBox="1"/>
      </xdr:nvSpPr>
      <xdr:spPr>
        <a:xfrm>
          <a:off x="22212300" y="13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44,358</a:t>
          </a:r>
          <a:endParaRPr kumimoji="1" lang="ja-JP" altLang="en-US" sz="1000" b="1">
            <a:latin typeface="ＭＳ Ｐゴシック"/>
          </a:endParaRPr>
        </a:p>
      </xdr:txBody>
    </xdr:sp>
    <xdr:clientData/>
  </xdr:oneCellAnchor>
  <xdr:twoCellAnchor>
    <xdr:from>
      <xdr:col>32</xdr:col>
      <xdr:colOff>98425</xdr:colOff>
      <xdr:row>78</xdr:row>
      <xdr:rowOff>46896</xdr:rowOff>
    </xdr:from>
    <xdr:to>
      <xdr:col>32</xdr:col>
      <xdr:colOff>276225</xdr:colOff>
      <xdr:row>78</xdr:row>
      <xdr:rowOff>46896</xdr:rowOff>
    </xdr:to>
    <xdr:cxnSp macro="">
      <xdr:nvCxnSpPr>
        <xdr:cNvPr id="813" name="直線コネクタ 812"/>
        <xdr:cNvCxnSpPr/>
      </xdr:nvCxnSpPr>
      <xdr:spPr>
        <a:xfrm>
          <a:off x="22072600" y="1341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155163</xdr:rowOff>
    </xdr:from>
    <xdr:ext cx="599010" cy="259045"/>
    <xdr:sp macro="" textlink="">
      <xdr:nvSpPr>
        <xdr:cNvPr id="814" name="繰出金最大値テキスト"/>
        <xdr:cNvSpPr txBox="1"/>
      </xdr:nvSpPr>
      <xdr:spPr>
        <a:xfrm>
          <a:off x="22212300" y="118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406,946</a:t>
          </a:r>
          <a:endParaRPr kumimoji="1" lang="ja-JP" altLang="en-US" sz="1000" b="1">
            <a:latin typeface="ＭＳ Ｐゴシック"/>
          </a:endParaRPr>
        </a:p>
      </xdr:txBody>
    </xdr:sp>
    <xdr:clientData/>
  </xdr:oneCellAnchor>
  <xdr:twoCellAnchor>
    <xdr:from>
      <xdr:col>32</xdr:col>
      <xdr:colOff>98425</xdr:colOff>
      <xdr:row>70</xdr:row>
      <xdr:rowOff>37036</xdr:rowOff>
    </xdr:from>
    <xdr:to>
      <xdr:col>32</xdr:col>
      <xdr:colOff>276225</xdr:colOff>
      <xdr:row>70</xdr:row>
      <xdr:rowOff>37036</xdr:rowOff>
    </xdr:to>
    <xdr:cxnSp macro="">
      <xdr:nvCxnSpPr>
        <xdr:cNvPr id="815" name="直線コネクタ 814"/>
        <xdr:cNvCxnSpPr/>
      </xdr:nvCxnSpPr>
      <xdr:spPr>
        <a:xfrm>
          <a:off x="22072600" y="120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83251</xdr:rowOff>
    </xdr:from>
    <xdr:to>
      <xdr:col>32</xdr:col>
      <xdr:colOff>187325</xdr:colOff>
      <xdr:row>76</xdr:row>
      <xdr:rowOff>136370</xdr:rowOff>
    </xdr:to>
    <xdr:cxnSp macro="">
      <xdr:nvCxnSpPr>
        <xdr:cNvPr id="816" name="直線コネクタ 815"/>
        <xdr:cNvCxnSpPr/>
      </xdr:nvCxnSpPr>
      <xdr:spPr>
        <a:xfrm flipV="1">
          <a:off x="21323300" y="13113451"/>
          <a:ext cx="838200" cy="5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91228</xdr:rowOff>
    </xdr:from>
    <xdr:ext cx="599010" cy="259045"/>
    <xdr:sp macro="" textlink="">
      <xdr:nvSpPr>
        <xdr:cNvPr id="817" name="繰出金平均値テキスト"/>
        <xdr:cNvSpPr txBox="1"/>
      </xdr:nvSpPr>
      <xdr:spPr>
        <a:xfrm>
          <a:off x="22212300" y="13121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112801</xdr:rowOff>
    </xdr:from>
    <xdr:to>
      <xdr:col>32</xdr:col>
      <xdr:colOff>238125</xdr:colOff>
      <xdr:row>77</xdr:row>
      <xdr:rowOff>42951</xdr:rowOff>
    </xdr:to>
    <xdr:sp macro="" textlink="">
      <xdr:nvSpPr>
        <xdr:cNvPr id="818" name="フローチャート : 判断 817"/>
        <xdr:cNvSpPr/>
      </xdr:nvSpPr>
      <xdr:spPr>
        <a:xfrm>
          <a:off x="221107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136370</xdr:rowOff>
    </xdr:from>
    <xdr:to>
      <xdr:col>31</xdr:col>
      <xdr:colOff>34925</xdr:colOff>
      <xdr:row>77</xdr:row>
      <xdr:rowOff>23777</xdr:rowOff>
    </xdr:to>
    <xdr:cxnSp macro="">
      <xdr:nvCxnSpPr>
        <xdr:cNvPr id="819" name="直線コネクタ 818"/>
        <xdr:cNvCxnSpPr/>
      </xdr:nvCxnSpPr>
      <xdr:spPr>
        <a:xfrm flipV="1">
          <a:off x="20434300" y="13166570"/>
          <a:ext cx="889000" cy="5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112099</xdr:rowOff>
    </xdr:from>
    <xdr:to>
      <xdr:col>31</xdr:col>
      <xdr:colOff>85725</xdr:colOff>
      <xdr:row>77</xdr:row>
      <xdr:rowOff>42249</xdr:rowOff>
    </xdr:to>
    <xdr:sp macro="" textlink="">
      <xdr:nvSpPr>
        <xdr:cNvPr id="820" name="フローチャート : 判断 819"/>
        <xdr:cNvSpPr/>
      </xdr:nvSpPr>
      <xdr:spPr>
        <a:xfrm>
          <a:off x="21272500" y="1314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33376</xdr:rowOff>
    </xdr:from>
    <xdr:ext cx="599010" cy="259045"/>
    <xdr:sp macro="" textlink="">
      <xdr:nvSpPr>
        <xdr:cNvPr id="821" name="テキスト ボックス 820"/>
        <xdr:cNvSpPr txBox="1"/>
      </xdr:nvSpPr>
      <xdr:spPr>
        <a:xfrm>
          <a:off x="21023794" y="1323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18976</xdr:rowOff>
    </xdr:from>
    <xdr:to>
      <xdr:col>29</xdr:col>
      <xdr:colOff>517525</xdr:colOff>
      <xdr:row>77</xdr:row>
      <xdr:rowOff>23777</xdr:rowOff>
    </xdr:to>
    <xdr:cxnSp macro="">
      <xdr:nvCxnSpPr>
        <xdr:cNvPr id="822" name="直線コネクタ 821"/>
        <xdr:cNvCxnSpPr/>
      </xdr:nvCxnSpPr>
      <xdr:spPr>
        <a:xfrm>
          <a:off x="19545300" y="13220626"/>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126443</xdr:rowOff>
    </xdr:from>
    <xdr:to>
      <xdr:col>29</xdr:col>
      <xdr:colOff>568325</xdr:colOff>
      <xdr:row>77</xdr:row>
      <xdr:rowOff>56593</xdr:rowOff>
    </xdr:to>
    <xdr:sp macro="" textlink="">
      <xdr:nvSpPr>
        <xdr:cNvPr id="823" name="フローチャート : 判断 822"/>
        <xdr:cNvSpPr/>
      </xdr:nvSpPr>
      <xdr:spPr>
        <a:xfrm>
          <a:off x="20383500" y="1315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73120</xdr:rowOff>
    </xdr:from>
    <xdr:ext cx="599010" cy="259045"/>
    <xdr:sp macro="" textlink="">
      <xdr:nvSpPr>
        <xdr:cNvPr id="824" name="テキスト ボックス 823"/>
        <xdr:cNvSpPr txBox="1"/>
      </xdr:nvSpPr>
      <xdr:spPr>
        <a:xfrm>
          <a:off x="20134794" y="1293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18976</xdr:rowOff>
    </xdr:from>
    <xdr:to>
      <xdr:col>28</xdr:col>
      <xdr:colOff>314325</xdr:colOff>
      <xdr:row>77</xdr:row>
      <xdr:rowOff>48485</xdr:rowOff>
    </xdr:to>
    <xdr:cxnSp macro="">
      <xdr:nvCxnSpPr>
        <xdr:cNvPr id="825" name="直線コネクタ 824"/>
        <xdr:cNvCxnSpPr/>
      </xdr:nvCxnSpPr>
      <xdr:spPr>
        <a:xfrm flipV="1">
          <a:off x="18656300" y="13220626"/>
          <a:ext cx="889000" cy="2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119335</xdr:rowOff>
    </xdr:from>
    <xdr:to>
      <xdr:col>28</xdr:col>
      <xdr:colOff>365125</xdr:colOff>
      <xdr:row>76</xdr:row>
      <xdr:rowOff>49485</xdr:rowOff>
    </xdr:to>
    <xdr:sp macro="" textlink="">
      <xdr:nvSpPr>
        <xdr:cNvPr id="826" name="フローチャート : 判断 825"/>
        <xdr:cNvSpPr/>
      </xdr:nvSpPr>
      <xdr:spPr>
        <a:xfrm>
          <a:off x="19494500" y="129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66012</xdr:rowOff>
    </xdr:from>
    <xdr:ext cx="599010" cy="259045"/>
    <xdr:sp macro="" textlink="">
      <xdr:nvSpPr>
        <xdr:cNvPr id="827" name="テキスト ボックス 826"/>
        <xdr:cNvSpPr txBox="1"/>
      </xdr:nvSpPr>
      <xdr:spPr>
        <a:xfrm>
          <a:off x="19245794" y="12753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77333</xdr:rowOff>
    </xdr:from>
    <xdr:to>
      <xdr:col>27</xdr:col>
      <xdr:colOff>161925</xdr:colOff>
      <xdr:row>77</xdr:row>
      <xdr:rowOff>7483</xdr:rowOff>
    </xdr:to>
    <xdr:sp macro="" textlink="">
      <xdr:nvSpPr>
        <xdr:cNvPr id="828" name="フローチャート : 判断 827"/>
        <xdr:cNvSpPr/>
      </xdr:nvSpPr>
      <xdr:spPr>
        <a:xfrm>
          <a:off x="18605500" y="1310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24009</xdr:rowOff>
    </xdr:from>
    <xdr:ext cx="599010" cy="259045"/>
    <xdr:sp macro="" textlink="">
      <xdr:nvSpPr>
        <xdr:cNvPr id="829" name="テキスト ボックス 828"/>
        <xdr:cNvSpPr txBox="1"/>
      </xdr:nvSpPr>
      <xdr:spPr>
        <a:xfrm>
          <a:off x="18356794" y="1288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113,036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0" name="テキスト ボックス 82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1" name="テキスト ボックス 83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2" name="テキスト ボックス 83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3" name="テキスト ボックス 83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4" name="テキスト ボックス 83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32451</xdr:rowOff>
    </xdr:from>
    <xdr:to>
      <xdr:col>32</xdr:col>
      <xdr:colOff>238125</xdr:colOff>
      <xdr:row>76</xdr:row>
      <xdr:rowOff>134051</xdr:rowOff>
    </xdr:to>
    <xdr:sp macro="" textlink="">
      <xdr:nvSpPr>
        <xdr:cNvPr id="835" name="円/楕円 834"/>
        <xdr:cNvSpPr/>
      </xdr:nvSpPr>
      <xdr:spPr>
        <a:xfrm>
          <a:off x="22110700" y="1306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55328</xdr:rowOff>
    </xdr:from>
    <xdr:ext cx="599010" cy="259045"/>
    <xdr:sp macro="" textlink="">
      <xdr:nvSpPr>
        <xdr:cNvPr id="836" name="繰出金該当値テキスト"/>
        <xdr:cNvSpPr txBox="1"/>
      </xdr:nvSpPr>
      <xdr:spPr>
        <a:xfrm>
          <a:off x="22212300" y="12914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124,816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85570</xdr:rowOff>
    </xdr:from>
    <xdr:to>
      <xdr:col>31</xdr:col>
      <xdr:colOff>85725</xdr:colOff>
      <xdr:row>77</xdr:row>
      <xdr:rowOff>15720</xdr:rowOff>
    </xdr:to>
    <xdr:sp macro="" textlink="">
      <xdr:nvSpPr>
        <xdr:cNvPr id="837" name="円/楕円 836"/>
        <xdr:cNvSpPr/>
      </xdr:nvSpPr>
      <xdr:spPr>
        <a:xfrm>
          <a:off x="21272500" y="131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32247</xdr:rowOff>
    </xdr:from>
    <xdr:ext cx="599010" cy="259045"/>
    <xdr:sp macro="" textlink="">
      <xdr:nvSpPr>
        <xdr:cNvPr id="838" name="テキスト ボックス 837"/>
        <xdr:cNvSpPr txBox="1"/>
      </xdr:nvSpPr>
      <xdr:spPr>
        <a:xfrm>
          <a:off x="21023794" y="1289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110,874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144427</xdr:rowOff>
    </xdr:from>
    <xdr:to>
      <xdr:col>29</xdr:col>
      <xdr:colOff>568325</xdr:colOff>
      <xdr:row>77</xdr:row>
      <xdr:rowOff>74577</xdr:rowOff>
    </xdr:to>
    <xdr:sp macro="" textlink="">
      <xdr:nvSpPr>
        <xdr:cNvPr id="839" name="円/楕円 838"/>
        <xdr:cNvSpPr/>
      </xdr:nvSpPr>
      <xdr:spPr>
        <a:xfrm>
          <a:off x="20383500" y="1317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65704</xdr:rowOff>
    </xdr:from>
    <xdr:ext cx="534377" cy="259045"/>
    <xdr:sp macro="" textlink="">
      <xdr:nvSpPr>
        <xdr:cNvPr id="840" name="テキスト ボックス 839"/>
        <xdr:cNvSpPr txBox="1"/>
      </xdr:nvSpPr>
      <xdr:spPr>
        <a:xfrm>
          <a:off x="20167111" y="1326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95,426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139626</xdr:rowOff>
    </xdr:from>
    <xdr:to>
      <xdr:col>28</xdr:col>
      <xdr:colOff>365125</xdr:colOff>
      <xdr:row>77</xdr:row>
      <xdr:rowOff>69776</xdr:rowOff>
    </xdr:to>
    <xdr:sp macro="" textlink="">
      <xdr:nvSpPr>
        <xdr:cNvPr id="841" name="円/楕円 840"/>
        <xdr:cNvSpPr/>
      </xdr:nvSpPr>
      <xdr:spPr>
        <a:xfrm>
          <a:off x="19494500" y="1316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60903</xdr:rowOff>
    </xdr:from>
    <xdr:ext cx="534377" cy="259045"/>
    <xdr:sp macro="" textlink="">
      <xdr:nvSpPr>
        <xdr:cNvPr id="842" name="テキスト ボックス 841"/>
        <xdr:cNvSpPr txBox="1"/>
      </xdr:nvSpPr>
      <xdr:spPr>
        <a:xfrm>
          <a:off x="19278111" y="1326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96,686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169135</xdr:rowOff>
    </xdr:from>
    <xdr:to>
      <xdr:col>27</xdr:col>
      <xdr:colOff>161925</xdr:colOff>
      <xdr:row>77</xdr:row>
      <xdr:rowOff>99285</xdr:rowOff>
    </xdr:to>
    <xdr:sp macro="" textlink="">
      <xdr:nvSpPr>
        <xdr:cNvPr id="843" name="円/楕円 842"/>
        <xdr:cNvSpPr/>
      </xdr:nvSpPr>
      <xdr:spPr>
        <a:xfrm>
          <a:off x="18605500" y="1319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90412</xdr:rowOff>
    </xdr:from>
    <xdr:ext cx="534377" cy="259045"/>
    <xdr:sp macro="" textlink="">
      <xdr:nvSpPr>
        <xdr:cNvPr id="844" name="テキスト ボックス 843"/>
        <xdr:cNvSpPr txBox="1"/>
      </xdr:nvSpPr>
      <xdr:spPr>
        <a:xfrm>
          <a:off x="18389111" y="1329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88,941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5" name="正方形/長方形 84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6" name="正方形/長方形 84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7" name="正方形/長方形 84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8" name="正方形/長方形 84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9" name="正方形/長方形 84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0" name="正方形/長方形 84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1" name="正方形/長方形 85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2" name="正方形/長方形 85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3" name="テキスト ボックス 85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4" name="直線コネクタ 85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55" name="直線コネクタ 85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56" name="テキスト ボックス 85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57" name="直線コネクタ 85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95</xdr:row>
      <xdr:rowOff>54627</xdr:rowOff>
    </xdr:from>
    <xdr:ext cx="467179" cy="259045"/>
    <xdr:sp macro="" textlink="">
      <xdr:nvSpPr>
        <xdr:cNvPr id="858" name="テキスト ボックス 857"/>
        <xdr:cNvSpPr txBox="1"/>
      </xdr:nvSpPr>
      <xdr:spPr>
        <a:xfrm>
          <a:off x="17820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59" name="直線コネクタ 85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92</xdr:row>
      <xdr:rowOff>111777</xdr:rowOff>
    </xdr:from>
    <xdr:ext cx="467179" cy="259045"/>
    <xdr:sp macro="" textlink="">
      <xdr:nvSpPr>
        <xdr:cNvPr id="860" name="テキスト ボックス 859"/>
        <xdr:cNvSpPr txBox="1"/>
      </xdr:nvSpPr>
      <xdr:spPr>
        <a:xfrm>
          <a:off x="17820821" y="15885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1" name="直線コネクタ 86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89</xdr:row>
      <xdr:rowOff>168927</xdr:rowOff>
    </xdr:from>
    <xdr:ext cx="467179" cy="259045"/>
    <xdr:sp macro="" textlink="">
      <xdr:nvSpPr>
        <xdr:cNvPr id="862" name="テキスト ボックス 861"/>
        <xdr:cNvSpPr txBox="1"/>
      </xdr:nvSpPr>
      <xdr:spPr>
        <a:xfrm>
          <a:off x="17820821" y="15427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64" name="テキスト ボックス 863"/>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66" name="直線コネクタ 86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6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68" name="直線コネクタ 86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6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0" name="直線コネクタ 86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1" name="直線コネクタ 87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73" name="フローチャート : 判断 87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74" name="直線コネクタ 87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75" name="フローチャート : 判断 87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76" name="テキスト ボックス 875"/>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77" name="直線コネクタ 87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78" name="フローチャート : 判断 87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79" name="テキスト ボックス 878"/>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0" name="直線コネクタ 87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81" name="フローチャート : 判断 88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82" name="テキスト ボックス 881"/>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99873</xdr:rowOff>
    </xdr:from>
    <xdr:to>
      <xdr:col>27</xdr:col>
      <xdr:colOff>161925</xdr:colOff>
      <xdr:row>91</xdr:row>
      <xdr:rowOff>30023</xdr:rowOff>
    </xdr:to>
    <xdr:sp macro="" textlink="">
      <xdr:nvSpPr>
        <xdr:cNvPr id="883" name="フローチャート : 判断 882"/>
        <xdr:cNvSpPr/>
      </xdr:nvSpPr>
      <xdr:spPr>
        <a:xfrm>
          <a:off x="18605500" y="1553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89</xdr:row>
      <xdr:rowOff>46550</xdr:rowOff>
    </xdr:from>
    <xdr:ext cx="469744" cy="259045"/>
    <xdr:sp macro="" textlink="">
      <xdr:nvSpPr>
        <xdr:cNvPr id="884" name="テキスト ボックス 883"/>
        <xdr:cNvSpPr txBox="1"/>
      </xdr:nvSpPr>
      <xdr:spPr>
        <a:xfrm>
          <a:off x="18421427" y="1530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0" name="円/楕円 88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2" name="円/楕円 89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893" name="テキスト ボックス 892"/>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894" name="円/楕円 89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895" name="テキスト ボックス 894"/>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896" name="円/楕円 89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897" name="テキスト ボックス 896"/>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898" name="円/楕円 89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899" name="テキスト ボックス 898"/>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２７年度において普通建設事業費が住民一人当たり９９２，６１８円と前年度以前や類似団体と比較しても大きく突出して伸びているのは、国の大型補正予算による補助金を受けて行われたＪＡの人参洗浄選別施設建設事業に対する事業費補助が多大（国予算を財源とした補助分１，９７０百万円、町単独補助分４５０百万円）であったためである。この状況はあくまで単年度内の例外的なものであるので、翌年度以降は平均的な水準になると見込んで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北海道京極町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3,161
3,146
231.49
6,502,160
6,066,530
433,490
2,834,864
4,439,704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61306</xdr:rowOff>
    </xdr:from>
    <xdr:to>
      <xdr:col>6</xdr:col>
      <xdr:colOff>510540</xdr:colOff>
      <xdr:row>38</xdr:row>
      <xdr:rowOff>164601</xdr:rowOff>
    </xdr:to>
    <xdr:cxnSp macro="">
      <xdr:nvCxnSpPr>
        <xdr:cNvPr id="57" name="直線コネクタ 56"/>
        <xdr:cNvCxnSpPr/>
      </xdr:nvCxnSpPr>
      <xdr:spPr>
        <a:xfrm flipV="1">
          <a:off x="4633595" y="5204806"/>
          <a:ext cx="1270" cy="147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168428</xdr:rowOff>
    </xdr:from>
    <xdr:ext cx="469744" cy="259045"/>
    <xdr:sp macro="" textlink="">
      <xdr:nvSpPr>
        <xdr:cNvPr id="58" name="議会費最小値テキスト"/>
        <xdr:cNvSpPr txBox="1"/>
      </xdr:nvSpPr>
      <xdr:spPr>
        <a:xfrm>
          <a:off x="4686300"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6,475</a:t>
          </a:r>
          <a:endParaRPr kumimoji="1" lang="ja-JP" altLang="en-US" sz="1000" b="1">
            <a:latin typeface="ＭＳ Ｐゴシック"/>
          </a:endParaRPr>
        </a:p>
      </xdr:txBody>
    </xdr:sp>
    <xdr:clientData/>
  </xdr:oneCellAnchor>
  <xdr:twoCellAnchor>
    <xdr:from>
      <xdr:col>6</xdr:col>
      <xdr:colOff>422275</xdr:colOff>
      <xdr:row>38</xdr:row>
      <xdr:rowOff>164601</xdr:rowOff>
    </xdr:from>
    <xdr:to>
      <xdr:col>6</xdr:col>
      <xdr:colOff>600075</xdr:colOff>
      <xdr:row>38</xdr:row>
      <xdr:rowOff>164601</xdr:rowOff>
    </xdr:to>
    <xdr:cxnSp macro="">
      <xdr:nvCxnSpPr>
        <xdr:cNvPr id="59" name="直線コネクタ 58"/>
        <xdr:cNvCxnSpPr/>
      </xdr:nvCxnSpPr>
      <xdr:spPr>
        <a:xfrm>
          <a:off x="4546600" y="667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7983</xdr:rowOff>
    </xdr:from>
    <xdr:ext cx="534377" cy="259045"/>
    <xdr:sp macro="" textlink="">
      <xdr:nvSpPr>
        <xdr:cNvPr id="60" name="議会費最大値テキスト"/>
        <xdr:cNvSpPr txBox="1"/>
      </xdr:nvSpPr>
      <xdr:spPr>
        <a:xfrm>
          <a:off x="4686300" y="4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96,801</a:t>
          </a:r>
          <a:endParaRPr kumimoji="1" lang="ja-JP" altLang="en-US" sz="1000" b="1">
            <a:latin typeface="ＭＳ Ｐゴシック"/>
          </a:endParaRPr>
        </a:p>
      </xdr:txBody>
    </xdr:sp>
    <xdr:clientData/>
  </xdr:oneCellAnchor>
  <xdr:twoCellAnchor>
    <xdr:from>
      <xdr:col>6</xdr:col>
      <xdr:colOff>422275</xdr:colOff>
      <xdr:row>30</xdr:row>
      <xdr:rowOff>61306</xdr:rowOff>
    </xdr:from>
    <xdr:to>
      <xdr:col>6</xdr:col>
      <xdr:colOff>600075</xdr:colOff>
      <xdr:row>30</xdr:row>
      <xdr:rowOff>61306</xdr:rowOff>
    </xdr:to>
    <xdr:cxnSp macro="">
      <xdr:nvCxnSpPr>
        <xdr:cNvPr id="61" name="直線コネクタ 60"/>
        <xdr:cNvCxnSpPr/>
      </xdr:nvCxnSpPr>
      <xdr:spPr>
        <a:xfrm>
          <a:off x="4546600" y="520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150754</xdr:rowOff>
    </xdr:from>
    <xdr:to>
      <xdr:col>6</xdr:col>
      <xdr:colOff>511175</xdr:colOff>
      <xdr:row>38</xdr:row>
      <xdr:rowOff>7896</xdr:rowOff>
    </xdr:to>
    <xdr:cxnSp macro="">
      <xdr:nvCxnSpPr>
        <xdr:cNvPr id="62" name="直線コネクタ 61"/>
        <xdr:cNvCxnSpPr/>
      </xdr:nvCxnSpPr>
      <xdr:spPr>
        <a:xfrm flipV="1">
          <a:off x="3797300" y="6494404"/>
          <a:ext cx="838200" cy="2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106173</xdr:rowOff>
    </xdr:from>
    <xdr:ext cx="534377" cy="259045"/>
    <xdr:sp macro="" textlink="">
      <xdr:nvSpPr>
        <xdr:cNvPr id="63" name="議会費平均値テキスト"/>
        <xdr:cNvSpPr txBox="1"/>
      </xdr:nvSpPr>
      <xdr:spPr>
        <a:xfrm>
          <a:off x="4686300" y="6449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127746</xdr:rowOff>
    </xdr:from>
    <xdr:to>
      <xdr:col>6</xdr:col>
      <xdr:colOff>561975</xdr:colOff>
      <xdr:row>38</xdr:row>
      <xdr:rowOff>57896</xdr:rowOff>
    </xdr:to>
    <xdr:sp macro="" textlink="">
      <xdr:nvSpPr>
        <xdr:cNvPr id="64" name="フローチャート : 判断 63"/>
        <xdr:cNvSpPr/>
      </xdr:nvSpPr>
      <xdr:spPr>
        <a:xfrm>
          <a:off x="45847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2475</xdr:rowOff>
    </xdr:from>
    <xdr:to>
      <xdr:col>5</xdr:col>
      <xdr:colOff>358775</xdr:colOff>
      <xdr:row>38</xdr:row>
      <xdr:rowOff>7896</xdr:rowOff>
    </xdr:to>
    <xdr:cxnSp macro="">
      <xdr:nvCxnSpPr>
        <xdr:cNvPr id="65" name="直線コネクタ 64"/>
        <xdr:cNvCxnSpPr/>
      </xdr:nvCxnSpPr>
      <xdr:spPr>
        <a:xfrm>
          <a:off x="2908300" y="6517575"/>
          <a:ext cx="8890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125101</xdr:rowOff>
    </xdr:from>
    <xdr:to>
      <xdr:col>5</xdr:col>
      <xdr:colOff>409575</xdr:colOff>
      <xdr:row>38</xdr:row>
      <xdr:rowOff>55251</xdr:rowOff>
    </xdr:to>
    <xdr:sp macro="" textlink="">
      <xdr:nvSpPr>
        <xdr:cNvPr id="66" name="フローチャート : 判断 65"/>
        <xdr:cNvSpPr/>
      </xdr:nvSpPr>
      <xdr:spPr>
        <a:xfrm>
          <a:off x="3746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71778</xdr:rowOff>
    </xdr:from>
    <xdr:ext cx="534377" cy="259045"/>
    <xdr:sp macro="" textlink="">
      <xdr:nvSpPr>
        <xdr:cNvPr id="67" name="テキスト ボックス 66"/>
        <xdr:cNvSpPr txBox="1"/>
      </xdr:nvSpPr>
      <xdr:spPr>
        <a:xfrm>
          <a:off x="3530111" y="62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166773</xdr:rowOff>
    </xdr:from>
    <xdr:to>
      <xdr:col>4</xdr:col>
      <xdr:colOff>155575</xdr:colOff>
      <xdr:row>38</xdr:row>
      <xdr:rowOff>2475</xdr:rowOff>
    </xdr:to>
    <xdr:cxnSp macro="">
      <xdr:nvCxnSpPr>
        <xdr:cNvPr id="68" name="直線コネクタ 67"/>
        <xdr:cNvCxnSpPr/>
      </xdr:nvCxnSpPr>
      <xdr:spPr>
        <a:xfrm>
          <a:off x="2019300" y="6510423"/>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125345</xdr:rowOff>
    </xdr:from>
    <xdr:to>
      <xdr:col>4</xdr:col>
      <xdr:colOff>206375</xdr:colOff>
      <xdr:row>38</xdr:row>
      <xdr:rowOff>55496</xdr:rowOff>
    </xdr:to>
    <xdr:sp macro="" textlink="">
      <xdr:nvSpPr>
        <xdr:cNvPr id="69" name="フローチャート : 判断 68"/>
        <xdr:cNvSpPr/>
      </xdr:nvSpPr>
      <xdr:spPr>
        <a:xfrm>
          <a:off x="2857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46622</xdr:rowOff>
    </xdr:from>
    <xdr:ext cx="534377" cy="259045"/>
    <xdr:sp macro="" textlink="">
      <xdr:nvSpPr>
        <xdr:cNvPr id="70" name="テキスト ボックス 69"/>
        <xdr:cNvSpPr txBox="1"/>
      </xdr:nvSpPr>
      <xdr:spPr>
        <a:xfrm>
          <a:off x="2641111" y="65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130523</xdr:rowOff>
    </xdr:from>
    <xdr:to>
      <xdr:col>2</xdr:col>
      <xdr:colOff>638175</xdr:colOff>
      <xdr:row>37</xdr:row>
      <xdr:rowOff>166773</xdr:rowOff>
    </xdr:to>
    <xdr:cxnSp macro="">
      <xdr:nvCxnSpPr>
        <xdr:cNvPr id="71" name="直線コネクタ 70"/>
        <xdr:cNvCxnSpPr/>
      </xdr:nvCxnSpPr>
      <xdr:spPr>
        <a:xfrm>
          <a:off x="1130300" y="6474173"/>
          <a:ext cx="889000" cy="3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119516</xdr:rowOff>
    </xdr:from>
    <xdr:to>
      <xdr:col>3</xdr:col>
      <xdr:colOff>3175</xdr:colOff>
      <xdr:row>38</xdr:row>
      <xdr:rowOff>49666</xdr:rowOff>
    </xdr:to>
    <xdr:sp macro="" textlink="">
      <xdr:nvSpPr>
        <xdr:cNvPr id="72" name="フローチャート : 判断 71"/>
        <xdr:cNvSpPr/>
      </xdr:nvSpPr>
      <xdr:spPr>
        <a:xfrm>
          <a:off x="1968500" y="64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40793</xdr:rowOff>
    </xdr:from>
    <xdr:ext cx="534377" cy="259045"/>
    <xdr:sp macro="" textlink="">
      <xdr:nvSpPr>
        <xdr:cNvPr id="73" name="テキスト ボックス 72"/>
        <xdr:cNvSpPr txBox="1"/>
      </xdr:nvSpPr>
      <xdr:spPr>
        <a:xfrm>
          <a:off x="1752111" y="655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90778</xdr:rowOff>
    </xdr:from>
    <xdr:to>
      <xdr:col>1</xdr:col>
      <xdr:colOff>485775</xdr:colOff>
      <xdr:row>38</xdr:row>
      <xdr:rowOff>20927</xdr:rowOff>
    </xdr:to>
    <xdr:sp macro="" textlink="">
      <xdr:nvSpPr>
        <xdr:cNvPr id="74" name="フローチャート : 判断 73"/>
        <xdr:cNvSpPr/>
      </xdr:nvSpPr>
      <xdr:spPr>
        <a:xfrm>
          <a:off x="1079500" y="643442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12054</xdr:rowOff>
    </xdr:from>
    <xdr:ext cx="534377" cy="259045"/>
    <xdr:sp macro="" textlink="">
      <xdr:nvSpPr>
        <xdr:cNvPr id="75" name="テキスト ボックス 74"/>
        <xdr:cNvSpPr txBox="1"/>
      </xdr:nvSpPr>
      <xdr:spPr>
        <a:xfrm>
          <a:off x="863111" y="652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99954</xdr:rowOff>
    </xdr:from>
    <xdr:to>
      <xdr:col>6</xdr:col>
      <xdr:colOff>561975</xdr:colOff>
      <xdr:row>38</xdr:row>
      <xdr:rowOff>30104</xdr:rowOff>
    </xdr:to>
    <xdr:sp macro="" textlink="">
      <xdr:nvSpPr>
        <xdr:cNvPr id="81" name="円/楕円 80"/>
        <xdr:cNvSpPr/>
      </xdr:nvSpPr>
      <xdr:spPr>
        <a:xfrm>
          <a:off x="4584700" y="64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122831</xdr:rowOff>
    </xdr:from>
    <xdr:ext cx="534377" cy="259045"/>
    <xdr:sp macro="" textlink="">
      <xdr:nvSpPr>
        <xdr:cNvPr id="82" name="議会費該当値テキスト"/>
        <xdr:cNvSpPr txBox="1"/>
      </xdr:nvSpPr>
      <xdr:spPr>
        <a:xfrm>
          <a:off x="4686300" y="629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17,823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128546</xdr:rowOff>
    </xdr:from>
    <xdr:to>
      <xdr:col>5</xdr:col>
      <xdr:colOff>409575</xdr:colOff>
      <xdr:row>38</xdr:row>
      <xdr:rowOff>58696</xdr:rowOff>
    </xdr:to>
    <xdr:sp macro="" textlink="">
      <xdr:nvSpPr>
        <xdr:cNvPr id="83" name="円/楕円 82"/>
        <xdr:cNvSpPr/>
      </xdr:nvSpPr>
      <xdr:spPr>
        <a:xfrm>
          <a:off x="3746500" y="64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49823</xdr:rowOff>
    </xdr:from>
    <xdr:ext cx="534377" cy="259045"/>
    <xdr:sp macro="" textlink="">
      <xdr:nvSpPr>
        <xdr:cNvPr id="84" name="テキスト ボックス 83"/>
        <xdr:cNvSpPr txBox="1"/>
      </xdr:nvSpPr>
      <xdr:spPr>
        <a:xfrm>
          <a:off x="3530111" y="656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16,072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123125</xdr:rowOff>
    </xdr:from>
    <xdr:to>
      <xdr:col>4</xdr:col>
      <xdr:colOff>206375</xdr:colOff>
      <xdr:row>38</xdr:row>
      <xdr:rowOff>53274</xdr:rowOff>
    </xdr:to>
    <xdr:sp macro="" textlink="">
      <xdr:nvSpPr>
        <xdr:cNvPr id="85" name="円/楕円 84"/>
        <xdr:cNvSpPr/>
      </xdr:nvSpPr>
      <xdr:spPr>
        <a:xfrm>
          <a:off x="2857500" y="64667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69802</xdr:rowOff>
    </xdr:from>
    <xdr:ext cx="534377" cy="259045"/>
    <xdr:sp macro="" textlink="">
      <xdr:nvSpPr>
        <xdr:cNvPr id="86" name="テキスト ボックス 85"/>
        <xdr:cNvSpPr txBox="1"/>
      </xdr:nvSpPr>
      <xdr:spPr>
        <a:xfrm>
          <a:off x="2641111" y="624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115973</xdr:rowOff>
    </xdr:from>
    <xdr:to>
      <xdr:col>3</xdr:col>
      <xdr:colOff>3175</xdr:colOff>
      <xdr:row>38</xdr:row>
      <xdr:rowOff>46123</xdr:rowOff>
    </xdr:to>
    <xdr:sp macro="" textlink="">
      <xdr:nvSpPr>
        <xdr:cNvPr id="87" name="円/楕円 86"/>
        <xdr:cNvSpPr/>
      </xdr:nvSpPr>
      <xdr:spPr>
        <a:xfrm>
          <a:off x="1968500" y="645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62650</xdr:rowOff>
    </xdr:from>
    <xdr:ext cx="534377" cy="259045"/>
    <xdr:sp macro="" textlink="">
      <xdr:nvSpPr>
        <xdr:cNvPr id="88" name="テキスト ボックス 87"/>
        <xdr:cNvSpPr txBox="1"/>
      </xdr:nvSpPr>
      <xdr:spPr>
        <a:xfrm>
          <a:off x="1752111" y="623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16,842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79723</xdr:rowOff>
    </xdr:from>
    <xdr:to>
      <xdr:col>1</xdr:col>
      <xdr:colOff>485775</xdr:colOff>
      <xdr:row>38</xdr:row>
      <xdr:rowOff>9874</xdr:rowOff>
    </xdr:to>
    <xdr:sp macro="" textlink="">
      <xdr:nvSpPr>
        <xdr:cNvPr id="89" name="円/楕円 88"/>
        <xdr:cNvSpPr/>
      </xdr:nvSpPr>
      <xdr:spPr>
        <a:xfrm>
          <a:off x="1079500" y="64233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26400</xdr:rowOff>
    </xdr:from>
    <xdr:ext cx="534377" cy="259045"/>
    <xdr:sp macro="" textlink="">
      <xdr:nvSpPr>
        <xdr:cNvPr id="90" name="テキスト ボックス 89"/>
        <xdr:cNvSpPr txBox="1"/>
      </xdr:nvSpPr>
      <xdr:spPr>
        <a:xfrm>
          <a:off x="863111" y="619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140815</xdr:rowOff>
    </xdr:from>
    <xdr:to>
      <xdr:col>6</xdr:col>
      <xdr:colOff>510540</xdr:colOff>
      <xdr:row>59</xdr:row>
      <xdr:rowOff>16309</xdr:rowOff>
    </xdr:to>
    <xdr:cxnSp macro="">
      <xdr:nvCxnSpPr>
        <xdr:cNvPr id="114" name="直線コネクタ 113"/>
        <xdr:cNvCxnSpPr/>
      </xdr:nvCxnSpPr>
      <xdr:spPr>
        <a:xfrm flipV="1">
          <a:off x="4633595" y="8884765"/>
          <a:ext cx="1270" cy="124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20136</xdr:rowOff>
    </xdr:from>
    <xdr:ext cx="534377" cy="259045"/>
    <xdr:sp macro="" textlink="">
      <xdr:nvSpPr>
        <xdr:cNvPr id="115" name="総務費最小値テキスト"/>
        <xdr:cNvSpPr txBox="1"/>
      </xdr:nvSpPr>
      <xdr:spPr>
        <a:xfrm>
          <a:off x="4686300" y="10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73,860</a:t>
          </a:r>
          <a:endParaRPr kumimoji="1" lang="ja-JP" altLang="en-US" sz="1000" b="1">
            <a:latin typeface="ＭＳ Ｐゴシック"/>
          </a:endParaRPr>
        </a:p>
      </xdr:txBody>
    </xdr:sp>
    <xdr:clientData/>
  </xdr:oneCellAnchor>
  <xdr:twoCellAnchor>
    <xdr:from>
      <xdr:col>6</xdr:col>
      <xdr:colOff>422275</xdr:colOff>
      <xdr:row>59</xdr:row>
      <xdr:rowOff>16309</xdr:rowOff>
    </xdr:from>
    <xdr:to>
      <xdr:col>6</xdr:col>
      <xdr:colOff>600075</xdr:colOff>
      <xdr:row>59</xdr:row>
      <xdr:rowOff>16309</xdr:rowOff>
    </xdr:to>
    <xdr:cxnSp macro="">
      <xdr:nvCxnSpPr>
        <xdr:cNvPr id="116" name="直線コネクタ 115"/>
        <xdr:cNvCxnSpPr/>
      </xdr:nvCxnSpPr>
      <xdr:spPr>
        <a:xfrm>
          <a:off x="4546600" y="1013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87492</xdr:rowOff>
    </xdr:from>
    <xdr:ext cx="690189" cy="259045"/>
    <xdr:sp macro="" textlink="">
      <xdr:nvSpPr>
        <xdr:cNvPr id="117" name="総務費最大値テキスト"/>
        <xdr:cNvSpPr txBox="1"/>
      </xdr:nvSpPr>
      <xdr:spPr>
        <a:xfrm>
          <a:off x="4686300" y="865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3,347,072</a:t>
          </a:r>
          <a:endParaRPr kumimoji="1" lang="ja-JP" altLang="en-US" sz="1000" b="1">
            <a:latin typeface="ＭＳ Ｐゴシック"/>
          </a:endParaRPr>
        </a:p>
      </xdr:txBody>
    </xdr:sp>
    <xdr:clientData/>
  </xdr:oneCellAnchor>
  <xdr:twoCellAnchor>
    <xdr:from>
      <xdr:col>6</xdr:col>
      <xdr:colOff>422275</xdr:colOff>
      <xdr:row>51</xdr:row>
      <xdr:rowOff>140815</xdr:rowOff>
    </xdr:from>
    <xdr:to>
      <xdr:col>6</xdr:col>
      <xdr:colOff>600075</xdr:colOff>
      <xdr:row>51</xdr:row>
      <xdr:rowOff>140815</xdr:rowOff>
    </xdr:to>
    <xdr:cxnSp macro="">
      <xdr:nvCxnSpPr>
        <xdr:cNvPr id="118" name="直線コネクタ 117"/>
        <xdr:cNvCxnSpPr/>
      </xdr:nvCxnSpPr>
      <xdr:spPr>
        <a:xfrm>
          <a:off x="4546600" y="888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160582</xdr:rowOff>
    </xdr:from>
    <xdr:to>
      <xdr:col>6</xdr:col>
      <xdr:colOff>511175</xdr:colOff>
      <xdr:row>58</xdr:row>
      <xdr:rowOff>165123</xdr:rowOff>
    </xdr:to>
    <xdr:cxnSp macro="">
      <xdr:nvCxnSpPr>
        <xdr:cNvPr id="119" name="直線コネクタ 118"/>
        <xdr:cNvCxnSpPr/>
      </xdr:nvCxnSpPr>
      <xdr:spPr>
        <a:xfrm flipV="1">
          <a:off x="3797300" y="10104682"/>
          <a:ext cx="838200" cy="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101159</xdr:rowOff>
    </xdr:from>
    <xdr:ext cx="599010" cy="259045"/>
    <xdr:sp macro="" textlink="">
      <xdr:nvSpPr>
        <xdr:cNvPr id="120" name="総務費平均値テキスト"/>
        <xdr:cNvSpPr txBox="1"/>
      </xdr:nvSpPr>
      <xdr:spPr>
        <a:xfrm>
          <a:off x="4686300" y="9873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78282</xdr:rowOff>
    </xdr:from>
    <xdr:to>
      <xdr:col>6</xdr:col>
      <xdr:colOff>561975</xdr:colOff>
      <xdr:row>59</xdr:row>
      <xdr:rowOff>8432</xdr:rowOff>
    </xdr:to>
    <xdr:sp macro="" textlink="">
      <xdr:nvSpPr>
        <xdr:cNvPr id="121" name="フローチャート : 判断 120"/>
        <xdr:cNvSpPr/>
      </xdr:nvSpPr>
      <xdr:spPr>
        <a:xfrm>
          <a:off x="45847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164878</xdr:rowOff>
    </xdr:from>
    <xdr:to>
      <xdr:col>5</xdr:col>
      <xdr:colOff>358775</xdr:colOff>
      <xdr:row>58</xdr:row>
      <xdr:rowOff>165123</xdr:rowOff>
    </xdr:to>
    <xdr:cxnSp macro="">
      <xdr:nvCxnSpPr>
        <xdr:cNvPr id="122" name="直線コネクタ 121"/>
        <xdr:cNvCxnSpPr/>
      </xdr:nvCxnSpPr>
      <xdr:spPr>
        <a:xfrm>
          <a:off x="2908300" y="10108978"/>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80309</xdr:rowOff>
    </xdr:from>
    <xdr:to>
      <xdr:col>5</xdr:col>
      <xdr:colOff>409575</xdr:colOff>
      <xdr:row>59</xdr:row>
      <xdr:rowOff>10459</xdr:rowOff>
    </xdr:to>
    <xdr:sp macro="" textlink="">
      <xdr:nvSpPr>
        <xdr:cNvPr id="123" name="フローチャート : 判断 122"/>
        <xdr:cNvSpPr/>
      </xdr:nvSpPr>
      <xdr:spPr>
        <a:xfrm>
          <a:off x="3746500" y="100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26986</xdr:rowOff>
    </xdr:from>
    <xdr:ext cx="599010" cy="259045"/>
    <xdr:sp macro="" textlink="">
      <xdr:nvSpPr>
        <xdr:cNvPr id="124" name="テキスト ボックス 123"/>
        <xdr:cNvSpPr txBox="1"/>
      </xdr:nvSpPr>
      <xdr:spPr>
        <a:xfrm>
          <a:off x="3497794" y="979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164878</xdr:rowOff>
    </xdr:from>
    <xdr:to>
      <xdr:col>4</xdr:col>
      <xdr:colOff>155575</xdr:colOff>
      <xdr:row>59</xdr:row>
      <xdr:rowOff>2166</xdr:rowOff>
    </xdr:to>
    <xdr:cxnSp macro="">
      <xdr:nvCxnSpPr>
        <xdr:cNvPr id="125" name="直線コネクタ 124"/>
        <xdr:cNvCxnSpPr/>
      </xdr:nvCxnSpPr>
      <xdr:spPr>
        <a:xfrm flipV="1">
          <a:off x="2019300" y="10108978"/>
          <a:ext cx="889000" cy="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78724</xdr:rowOff>
    </xdr:from>
    <xdr:to>
      <xdr:col>4</xdr:col>
      <xdr:colOff>206375</xdr:colOff>
      <xdr:row>59</xdr:row>
      <xdr:rowOff>8874</xdr:rowOff>
    </xdr:to>
    <xdr:sp macro="" textlink="">
      <xdr:nvSpPr>
        <xdr:cNvPr id="126" name="フローチャート : 判断 125"/>
        <xdr:cNvSpPr/>
      </xdr:nvSpPr>
      <xdr:spPr>
        <a:xfrm>
          <a:off x="2857500" y="1002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25401</xdr:rowOff>
    </xdr:from>
    <xdr:ext cx="599010" cy="259045"/>
    <xdr:sp macro="" textlink="">
      <xdr:nvSpPr>
        <xdr:cNvPr id="127" name="テキスト ボックス 126"/>
        <xdr:cNvSpPr txBox="1"/>
      </xdr:nvSpPr>
      <xdr:spPr>
        <a:xfrm>
          <a:off x="2608794" y="979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159542</xdr:rowOff>
    </xdr:from>
    <xdr:to>
      <xdr:col>2</xdr:col>
      <xdr:colOff>638175</xdr:colOff>
      <xdr:row>59</xdr:row>
      <xdr:rowOff>2166</xdr:rowOff>
    </xdr:to>
    <xdr:cxnSp macro="">
      <xdr:nvCxnSpPr>
        <xdr:cNvPr id="128" name="直線コネクタ 127"/>
        <xdr:cNvCxnSpPr/>
      </xdr:nvCxnSpPr>
      <xdr:spPr>
        <a:xfrm>
          <a:off x="1130300" y="10103642"/>
          <a:ext cx="889000" cy="1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42879</xdr:rowOff>
    </xdr:from>
    <xdr:to>
      <xdr:col>3</xdr:col>
      <xdr:colOff>3175</xdr:colOff>
      <xdr:row>58</xdr:row>
      <xdr:rowOff>144479</xdr:rowOff>
    </xdr:to>
    <xdr:sp macro="" textlink="">
      <xdr:nvSpPr>
        <xdr:cNvPr id="129" name="フローチャート : 判断 128"/>
        <xdr:cNvSpPr/>
      </xdr:nvSpPr>
      <xdr:spPr>
        <a:xfrm>
          <a:off x="1968500" y="998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161006</xdr:rowOff>
    </xdr:from>
    <xdr:ext cx="599010" cy="259045"/>
    <xdr:sp macro="" textlink="">
      <xdr:nvSpPr>
        <xdr:cNvPr id="130" name="テキスト ボックス 129"/>
        <xdr:cNvSpPr txBox="1"/>
      </xdr:nvSpPr>
      <xdr:spPr>
        <a:xfrm>
          <a:off x="1719794" y="97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87992</xdr:rowOff>
    </xdr:from>
    <xdr:to>
      <xdr:col>1</xdr:col>
      <xdr:colOff>485775</xdr:colOff>
      <xdr:row>59</xdr:row>
      <xdr:rowOff>18142</xdr:rowOff>
    </xdr:to>
    <xdr:sp macro="" textlink="">
      <xdr:nvSpPr>
        <xdr:cNvPr id="131" name="フローチャート : 判断 130"/>
        <xdr:cNvSpPr/>
      </xdr:nvSpPr>
      <xdr:spPr>
        <a:xfrm>
          <a:off x="1079500" y="1003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34669</xdr:rowOff>
    </xdr:from>
    <xdr:ext cx="599010" cy="259045"/>
    <xdr:sp macro="" textlink="">
      <xdr:nvSpPr>
        <xdr:cNvPr id="132" name="テキスト ボックス 131"/>
        <xdr:cNvSpPr txBox="1"/>
      </xdr:nvSpPr>
      <xdr:spPr>
        <a:xfrm>
          <a:off x="830794" y="9807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202,382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109782</xdr:rowOff>
    </xdr:from>
    <xdr:to>
      <xdr:col>6</xdr:col>
      <xdr:colOff>561975</xdr:colOff>
      <xdr:row>59</xdr:row>
      <xdr:rowOff>39932</xdr:rowOff>
    </xdr:to>
    <xdr:sp macro="" textlink="">
      <xdr:nvSpPr>
        <xdr:cNvPr id="138" name="円/楕円 137"/>
        <xdr:cNvSpPr/>
      </xdr:nvSpPr>
      <xdr:spPr>
        <a:xfrm>
          <a:off x="4584700" y="1005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56709</xdr:rowOff>
    </xdr:from>
    <xdr:ext cx="599010" cy="259045"/>
    <xdr:sp macro="" textlink="">
      <xdr:nvSpPr>
        <xdr:cNvPr id="139" name="総務費該当値テキスト"/>
        <xdr:cNvSpPr txBox="1"/>
      </xdr:nvSpPr>
      <xdr:spPr>
        <a:xfrm>
          <a:off x="4686300" y="1000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145,192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114323</xdr:rowOff>
    </xdr:from>
    <xdr:to>
      <xdr:col>5</xdr:col>
      <xdr:colOff>409575</xdr:colOff>
      <xdr:row>59</xdr:row>
      <xdr:rowOff>44473</xdr:rowOff>
    </xdr:to>
    <xdr:sp macro="" textlink="">
      <xdr:nvSpPr>
        <xdr:cNvPr id="140" name="円/楕円 139"/>
        <xdr:cNvSpPr/>
      </xdr:nvSpPr>
      <xdr:spPr>
        <a:xfrm>
          <a:off x="3746500" y="1005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35600</xdr:rowOff>
    </xdr:from>
    <xdr:ext cx="599010" cy="259045"/>
    <xdr:sp macro="" textlink="">
      <xdr:nvSpPr>
        <xdr:cNvPr id="141" name="テキスト ボックス 140"/>
        <xdr:cNvSpPr txBox="1"/>
      </xdr:nvSpPr>
      <xdr:spPr>
        <a:xfrm>
          <a:off x="3497794" y="1015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133,272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114078</xdr:rowOff>
    </xdr:from>
    <xdr:to>
      <xdr:col>4</xdr:col>
      <xdr:colOff>206375</xdr:colOff>
      <xdr:row>59</xdr:row>
      <xdr:rowOff>44228</xdr:rowOff>
    </xdr:to>
    <xdr:sp macro="" textlink="">
      <xdr:nvSpPr>
        <xdr:cNvPr id="142" name="円/楕円 141"/>
        <xdr:cNvSpPr/>
      </xdr:nvSpPr>
      <xdr:spPr>
        <a:xfrm>
          <a:off x="2857500" y="1005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35355</xdr:rowOff>
    </xdr:from>
    <xdr:ext cx="599010" cy="259045"/>
    <xdr:sp macro="" textlink="">
      <xdr:nvSpPr>
        <xdr:cNvPr id="143" name="テキスト ボックス 142"/>
        <xdr:cNvSpPr txBox="1"/>
      </xdr:nvSpPr>
      <xdr:spPr>
        <a:xfrm>
          <a:off x="2608794" y="1015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133,916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122816</xdr:rowOff>
    </xdr:from>
    <xdr:to>
      <xdr:col>3</xdr:col>
      <xdr:colOff>3175</xdr:colOff>
      <xdr:row>59</xdr:row>
      <xdr:rowOff>52966</xdr:rowOff>
    </xdr:to>
    <xdr:sp macro="" textlink="">
      <xdr:nvSpPr>
        <xdr:cNvPr id="144" name="円/楕円 143"/>
        <xdr:cNvSpPr/>
      </xdr:nvSpPr>
      <xdr:spPr>
        <a:xfrm>
          <a:off x="1968500" y="100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44093</xdr:rowOff>
    </xdr:from>
    <xdr:ext cx="599010" cy="259045"/>
    <xdr:sp macro="" textlink="">
      <xdr:nvSpPr>
        <xdr:cNvPr id="145" name="テキスト ボックス 144"/>
        <xdr:cNvSpPr txBox="1"/>
      </xdr:nvSpPr>
      <xdr:spPr>
        <a:xfrm>
          <a:off x="1719794" y="10159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110,982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108742</xdr:rowOff>
    </xdr:from>
    <xdr:to>
      <xdr:col>1</xdr:col>
      <xdr:colOff>485775</xdr:colOff>
      <xdr:row>59</xdr:row>
      <xdr:rowOff>38892</xdr:rowOff>
    </xdr:to>
    <xdr:sp macro="" textlink="">
      <xdr:nvSpPr>
        <xdr:cNvPr id="146" name="円/楕円 145"/>
        <xdr:cNvSpPr/>
      </xdr:nvSpPr>
      <xdr:spPr>
        <a:xfrm>
          <a:off x="1079500" y="1005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30019</xdr:rowOff>
    </xdr:from>
    <xdr:ext cx="599010" cy="259045"/>
    <xdr:sp macro="" textlink="">
      <xdr:nvSpPr>
        <xdr:cNvPr id="147" name="テキスト ボックス 146"/>
        <xdr:cNvSpPr txBox="1"/>
      </xdr:nvSpPr>
      <xdr:spPr>
        <a:xfrm>
          <a:off x="830794" y="1014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35458</xdr:rowOff>
    </xdr:from>
    <xdr:to>
      <xdr:col>6</xdr:col>
      <xdr:colOff>510540</xdr:colOff>
      <xdr:row>78</xdr:row>
      <xdr:rowOff>117788</xdr:rowOff>
    </xdr:to>
    <xdr:cxnSp macro="">
      <xdr:nvCxnSpPr>
        <xdr:cNvPr id="172" name="直線コネクタ 171"/>
        <xdr:cNvCxnSpPr/>
      </xdr:nvCxnSpPr>
      <xdr:spPr>
        <a:xfrm flipV="1">
          <a:off x="4633595" y="12208408"/>
          <a:ext cx="1270" cy="128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121615</xdr:rowOff>
    </xdr:from>
    <xdr:ext cx="599010" cy="259045"/>
    <xdr:sp macro="" textlink="">
      <xdr:nvSpPr>
        <xdr:cNvPr id="173" name="民生費最小値テキスト"/>
        <xdr:cNvSpPr txBox="1"/>
      </xdr:nvSpPr>
      <xdr:spPr>
        <a:xfrm>
          <a:off x="4686300" y="1349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125,751</a:t>
          </a:r>
          <a:endParaRPr kumimoji="1" lang="ja-JP" altLang="en-US" sz="1000" b="1">
            <a:latin typeface="ＭＳ Ｐゴシック"/>
          </a:endParaRPr>
        </a:p>
      </xdr:txBody>
    </xdr:sp>
    <xdr:clientData/>
  </xdr:oneCellAnchor>
  <xdr:twoCellAnchor>
    <xdr:from>
      <xdr:col>6</xdr:col>
      <xdr:colOff>422275</xdr:colOff>
      <xdr:row>78</xdr:row>
      <xdr:rowOff>117788</xdr:rowOff>
    </xdr:from>
    <xdr:to>
      <xdr:col>6</xdr:col>
      <xdr:colOff>600075</xdr:colOff>
      <xdr:row>78</xdr:row>
      <xdr:rowOff>117788</xdr:rowOff>
    </xdr:to>
    <xdr:cxnSp macro="">
      <xdr:nvCxnSpPr>
        <xdr:cNvPr id="174" name="直線コネクタ 173"/>
        <xdr:cNvCxnSpPr/>
      </xdr:nvCxnSpPr>
      <xdr:spPr>
        <a:xfrm>
          <a:off x="4546600" y="1349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153585</xdr:rowOff>
    </xdr:from>
    <xdr:ext cx="599010" cy="259045"/>
    <xdr:sp macro="" textlink="">
      <xdr:nvSpPr>
        <xdr:cNvPr id="175" name="民生費最大値テキスト"/>
        <xdr:cNvSpPr txBox="1"/>
      </xdr:nvSpPr>
      <xdr:spPr>
        <a:xfrm>
          <a:off x="4686300" y="11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462,360</a:t>
          </a:r>
          <a:endParaRPr kumimoji="1" lang="ja-JP" altLang="en-US" sz="1000" b="1">
            <a:latin typeface="ＭＳ Ｐゴシック"/>
          </a:endParaRPr>
        </a:p>
      </xdr:txBody>
    </xdr:sp>
    <xdr:clientData/>
  </xdr:oneCellAnchor>
  <xdr:twoCellAnchor>
    <xdr:from>
      <xdr:col>6</xdr:col>
      <xdr:colOff>422275</xdr:colOff>
      <xdr:row>71</xdr:row>
      <xdr:rowOff>35458</xdr:rowOff>
    </xdr:from>
    <xdr:to>
      <xdr:col>6</xdr:col>
      <xdr:colOff>600075</xdr:colOff>
      <xdr:row>71</xdr:row>
      <xdr:rowOff>35458</xdr:rowOff>
    </xdr:to>
    <xdr:cxnSp macro="">
      <xdr:nvCxnSpPr>
        <xdr:cNvPr id="176" name="直線コネクタ 175"/>
        <xdr:cNvCxnSpPr/>
      </xdr:nvCxnSpPr>
      <xdr:spPr>
        <a:xfrm>
          <a:off x="4546600" y="12208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2259</xdr:rowOff>
    </xdr:from>
    <xdr:to>
      <xdr:col>6</xdr:col>
      <xdr:colOff>511175</xdr:colOff>
      <xdr:row>77</xdr:row>
      <xdr:rowOff>23876</xdr:rowOff>
    </xdr:to>
    <xdr:cxnSp macro="">
      <xdr:nvCxnSpPr>
        <xdr:cNvPr id="177" name="直線コネクタ 176"/>
        <xdr:cNvCxnSpPr/>
      </xdr:nvCxnSpPr>
      <xdr:spPr>
        <a:xfrm>
          <a:off x="3797300" y="13032459"/>
          <a:ext cx="838200" cy="19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167747</xdr:rowOff>
    </xdr:from>
    <xdr:ext cx="599010" cy="259045"/>
    <xdr:sp macro="" textlink="">
      <xdr:nvSpPr>
        <xdr:cNvPr id="178" name="民生費平均値テキスト"/>
        <xdr:cNvSpPr txBox="1"/>
      </xdr:nvSpPr>
      <xdr:spPr>
        <a:xfrm>
          <a:off x="4686300" y="131979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17870</xdr:rowOff>
    </xdr:from>
    <xdr:to>
      <xdr:col>6</xdr:col>
      <xdr:colOff>561975</xdr:colOff>
      <xdr:row>77</xdr:row>
      <xdr:rowOff>119470</xdr:rowOff>
    </xdr:to>
    <xdr:sp macro="" textlink="">
      <xdr:nvSpPr>
        <xdr:cNvPr id="179" name="フローチャート : 判断 178"/>
        <xdr:cNvSpPr/>
      </xdr:nvSpPr>
      <xdr:spPr>
        <a:xfrm>
          <a:off x="4584700" y="132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2259</xdr:rowOff>
    </xdr:from>
    <xdr:to>
      <xdr:col>5</xdr:col>
      <xdr:colOff>358775</xdr:colOff>
      <xdr:row>77</xdr:row>
      <xdr:rowOff>84093</xdr:rowOff>
    </xdr:to>
    <xdr:cxnSp macro="">
      <xdr:nvCxnSpPr>
        <xdr:cNvPr id="180" name="直線コネクタ 179"/>
        <xdr:cNvCxnSpPr/>
      </xdr:nvCxnSpPr>
      <xdr:spPr>
        <a:xfrm flipV="1">
          <a:off x="2908300" y="13032459"/>
          <a:ext cx="889000" cy="25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139711</xdr:rowOff>
    </xdr:from>
    <xdr:to>
      <xdr:col>5</xdr:col>
      <xdr:colOff>409575</xdr:colOff>
      <xdr:row>77</xdr:row>
      <xdr:rowOff>69861</xdr:rowOff>
    </xdr:to>
    <xdr:sp macro="" textlink="">
      <xdr:nvSpPr>
        <xdr:cNvPr id="181" name="フローチャート : 判断 180"/>
        <xdr:cNvSpPr/>
      </xdr:nvSpPr>
      <xdr:spPr>
        <a:xfrm>
          <a:off x="3746500" y="131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60988</xdr:rowOff>
    </xdr:from>
    <xdr:ext cx="599010" cy="259045"/>
    <xdr:sp macro="" textlink="">
      <xdr:nvSpPr>
        <xdr:cNvPr id="182" name="テキスト ボックス 181"/>
        <xdr:cNvSpPr txBox="1"/>
      </xdr:nvSpPr>
      <xdr:spPr>
        <a:xfrm>
          <a:off x="3497794" y="13262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84093</xdr:rowOff>
    </xdr:from>
    <xdr:to>
      <xdr:col>4</xdr:col>
      <xdr:colOff>155575</xdr:colOff>
      <xdr:row>77</xdr:row>
      <xdr:rowOff>115308</xdr:rowOff>
    </xdr:to>
    <xdr:cxnSp macro="">
      <xdr:nvCxnSpPr>
        <xdr:cNvPr id="183" name="直線コネクタ 182"/>
        <xdr:cNvCxnSpPr/>
      </xdr:nvCxnSpPr>
      <xdr:spPr>
        <a:xfrm flipV="1">
          <a:off x="2019300" y="13285743"/>
          <a:ext cx="889000" cy="3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9409</xdr:rowOff>
    </xdr:from>
    <xdr:to>
      <xdr:col>4</xdr:col>
      <xdr:colOff>206375</xdr:colOff>
      <xdr:row>76</xdr:row>
      <xdr:rowOff>111009</xdr:rowOff>
    </xdr:to>
    <xdr:sp macro="" textlink="">
      <xdr:nvSpPr>
        <xdr:cNvPr id="184" name="フローチャート : 判断 183"/>
        <xdr:cNvSpPr/>
      </xdr:nvSpPr>
      <xdr:spPr>
        <a:xfrm>
          <a:off x="2857500" y="1303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127535</xdr:rowOff>
    </xdr:from>
    <xdr:ext cx="599010" cy="259045"/>
    <xdr:sp macro="" textlink="">
      <xdr:nvSpPr>
        <xdr:cNvPr id="185" name="テキスト ボックス 184"/>
        <xdr:cNvSpPr txBox="1"/>
      </xdr:nvSpPr>
      <xdr:spPr>
        <a:xfrm>
          <a:off x="2608794" y="1281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115308</xdr:rowOff>
    </xdr:from>
    <xdr:to>
      <xdr:col>2</xdr:col>
      <xdr:colOff>638175</xdr:colOff>
      <xdr:row>77</xdr:row>
      <xdr:rowOff>145662</xdr:rowOff>
    </xdr:to>
    <xdr:cxnSp macro="">
      <xdr:nvCxnSpPr>
        <xdr:cNvPr id="186" name="直線コネクタ 185"/>
        <xdr:cNvCxnSpPr/>
      </xdr:nvCxnSpPr>
      <xdr:spPr>
        <a:xfrm flipV="1">
          <a:off x="1130300" y="13316958"/>
          <a:ext cx="889000" cy="3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69194</xdr:rowOff>
    </xdr:from>
    <xdr:to>
      <xdr:col>3</xdr:col>
      <xdr:colOff>3175</xdr:colOff>
      <xdr:row>76</xdr:row>
      <xdr:rowOff>170794</xdr:rowOff>
    </xdr:to>
    <xdr:sp macro="" textlink="">
      <xdr:nvSpPr>
        <xdr:cNvPr id="187" name="フローチャート : 判断 186"/>
        <xdr:cNvSpPr/>
      </xdr:nvSpPr>
      <xdr:spPr>
        <a:xfrm>
          <a:off x="1968500" y="130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15872</xdr:rowOff>
    </xdr:from>
    <xdr:ext cx="599010" cy="259045"/>
    <xdr:sp macro="" textlink="">
      <xdr:nvSpPr>
        <xdr:cNvPr id="188" name="テキスト ボックス 187"/>
        <xdr:cNvSpPr txBox="1"/>
      </xdr:nvSpPr>
      <xdr:spPr>
        <a:xfrm>
          <a:off x="1719794" y="1287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98882</xdr:rowOff>
    </xdr:from>
    <xdr:to>
      <xdr:col>1</xdr:col>
      <xdr:colOff>485775</xdr:colOff>
      <xdr:row>78</xdr:row>
      <xdr:rowOff>29032</xdr:rowOff>
    </xdr:to>
    <xdr:sp macro="" textlink="">
      <xdr:nvSpPr>
        <xdr:cNvPr id="189" name="フローチャート : 判断 188"/>
        <xdr:cNvSpPr/>
      </xdr:nvSpPr>
      <xdr:spPr>
        <a:xfrm>
          <a:off x="1079500" y="133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20159</xdr:rowOff>
    </xdr:from>
    <xdr:ext cx="599010" cy="259045"/>
    <xdr:sp macro="" textlink="">
      <xdr:nvSpPr>
        <xdr:cNvPr id="190" name="テキスト ボックス 189"/>
        <xdr:cNvSpPr txBox="1"/>
      </xdr:nvSpPr>
      <xdr:spPr>
        <a:xfrm>
          <a:off x="830794" y="133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162,380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144526</xdr:rowOff>
    </xdr:from>
    <xdr:to>
      <xdr:col>6</xdr:col>
      <xdr:colOff>561975</xdr:colOff>
      <xdr:row>77</xdr:row>
      <xdr:rowOff>74676</xdr:rowOff>
    </xdr:to>
    <xdr:sp macro="" textlink="">
      <xdr:nvSpPr>
        <xdr:cNvPr id="196" name="円/楕円 195"/>
        <xdr:cNvSpPr/>
      </xdr:nvSpPr>
      <xdr:spPr>
        <a:xfrm>
          <a:off x="4584700" y="1317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167403</xdr:rowOff>
    </xdr:from>
    <xdr:ext cx="599010" cy="259045"/>
    <xdr:sp macro="" textlink="">
      <xdr:nvSpPr>
        <xdr:cNvPr id="197" name="民生費該当値テキスト"/>
        <xdr:cNvSpPr txBox="1"/>
      </xdr:nvSpPr>
      <xdr:spPr>
        <a:xfrm>
          <a:off x="4686300" y="13026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195,400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122908</xdr:rowOff>
    </xdr:from>
    <xdr:to>
      <xdr:col>5</xdr:col>
      <xdr:colOff>409575</xdr:colOff>
      <xdr:row>76</xdr:row>
      <xdr:rowOff>53057</xdr:rowOff>
    </xdr:to>
    <xdr:sp macro="" textlink="">
      <xdr:nvSpPr>
        <xdr:cNvPr id="198" name="円/楕円 197"/>
        <xdr:cNvSpPr/>
      </xdr:nvSpPr>
      <xdr:spPr>
        <a:xfrm>
          <a:off x="3746500" y="129816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69585</xdr:rowOff>
    </xdr:from>
    <xdr:ext cx="599010" cy="259045"/>
    <xdr:sp macro="" textlink="">
      <xdr:nvSpPr>
        <xdr:cNvPr id="199" name="テキスト ボックス 198"/>
        <xdr:cNvSpPr txBox="1"/>
      </xdr:nvSpPr>
      <xdr:spPr>
        <a:xfrm>
          <a:off x="3497794" y="12756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246,074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33293</xdr:rowOff>
    </xdr:from>
    <xdr:to>
      <xdr:col>4</xdr:col>
      <xdr:colOff>206375</xdr:colOff>
      <xdr:row>77</xdr:row>
      <xdr:rowOff>134893</xdr:rowOff>
    </xdr:to>
    <xdr:sp macro="" textlink="">
      <xdr:nvSpPr>
        <xdr:cNvPr id="200" name="円/楕円 199"/>
        <xdr:cNvSpPr/>
      </xdr:nvSpPr>
      <xdr:spPr>
        <a:xfrm>
          <a:off x="2857500" y="1323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126020</xdr:rowOff>
    </xdr:from>
    <xdr:ext cx="599010" cy="259045"/>
    <xdr:sp macro="" textlink="">
      <xdr:nvSpPr>
        <xdr:cNvPr id="201" name="テキスト ボックス 200"/>
        <xdr:cNvSpPr txBox="1"/>
      </xdr:nvSpPr>
      <xdr:spPr>
        <a:xfrm>
          <a:off x="2608794" y="1332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179,595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64508</xdr:rowOff>
    </xdr:from>
    <xdr:to>
      <xdr:col>3</xdr:col>
      <xdr:colOff>3175</xdr:colOff>
      <xdr:row>77</xdr:row>
      <xdr:rowOff>166108</xdr:rowOff>
    </xdr:to>
    <xdr:sp macro="" textlink="">
      <xdr:nvSpPr>
        <xdr:cNvPr id="202" name="円/楕円 201"/>
        <xdr:cNvSpPr/>
      </xdr:nvSpPr>
      <xdr:spPr>
        <a:xfrm>
          <a:off x="1968500" y="1326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157235</xdr:rowOff>
    </xdr:from>
    <xdr:ext cx="599010" cy="259045"/>
    <xdr:sp macro="" textlink="">
      <xdr:nvSpPr>
        <xdr:cNvPr id="203" name="テキスト ボックス 202"/>
        <xdr:cNvSpPr txBox="1"/>
      </xdr:nvSpPr>
      <xdr:spPr>
        <a:xfrm>
          <a:off x="1719794" y="133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171,402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94862</xdr:rowOff>
    </xdr:from>
    <xdr:to>
      <xdr:col>1</xdr:col>
      <xdr:colOff>485775</xdr:colOff>
      <xdr:row>78</xdr:row>
      <xdr:rowOff>25012</xdr:rowOff>
    </xdr:to>
    <xdr:sp macro="" textlink="">
      <xdr:nvSpPr>
        <xdr:cNvPr id="204" name="円/楕円 203"/>
        <xdr:cNvSpPr/>
      </xdr:nvSpPr>
      <xdr:spPr>
        <a:xfrm>
          <a:off x="1079500" y="1329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41539</xdr:rowOff>
    </xdr:from>
    <xdr:ext cx="599010" cy="259045"/>
    <xdr:sp macro="" textlink="">
      <xdr:nvSpPr>
        <xdr:cNvPr id="205" name="テキスト ボックス 204"/>
        <xdr:cNvSpPr txBox="1"/>
      </xdr:nvSpPr>
      <xdr:spPr>
        <a:xfrm>
          <a:off x="830794" y="1307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75354</xdr:rowOff>
    </xdr:from>
    <xdr:to>
      <xdr:col>6</xdr:col>
      <xdr:colOff>510540</xdr:colOff>
      <xdr:row>98</xdr:row>
      <xdr:rowOff>158486</xdr:rowOff>
    </xdr:to>
    <xdr:cxnSp macro="">
      <xdr:nvCxnSpPr>
        <xdr:cNvPr id="229" name="直線コネクタ 228"/>
        <xdr:cNvCxnSpPr/>
      </xdr:nvCxnSpPr>
      <xdr:spPr>
        <a:xfrm flipV="1">
          <a:off x="4633595" y="15677304"/>
          <a:ext cx="1270" cy="128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162313</xdr:rowOff>
    </xdr:from>
    <xdr:ext cx="534377" cy="259045"/>
    <xdr:sp macro="" textlink="">
      <xdr:nvSpPr>
        <xdr:cNvPr id="230" name="衛生費最小値テキスト"/>
        <xdr:cNvSpPr txBox="1"/>
      </xdr:nvSpPr>
      <xdr:spPr>
        <a:xfrm>
          <a:off x="4686300"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30,138</a:t>
          </a:r>
          <a:endParaRPr kumimoji="1" lang="ja-JP" altLang="en-US" sz="1000" b="1">
            <a:latin typeface="ＭＳ Ｐゴシック"/>
          </a:endParaRPr>
        </a:p>
      </xdr:txBody>
    </xdr:sp>
    <xdr:clientData/>
  </xdr:oneCellAnchor>
  <xdr:twoCellAnchor>
    <xdr:from>
      <xdr:col>6</xdr:col>
      <xdr:colOff>422275</xdr:colOff>
      <xdr:row>98</xdr:row>
      <xdr:rowOff>158486</xdr:rowOff>
    </xdr:from>
    <xdr:to>
      <xdr:col>6</xdr:col>
      <xdr:colOff>600075</xdr:colOff>
      <xdr:row>98</xdr:row>
      <xdr:rowOff>158486</xdr:rowOff>
    </xdr:to>
    <xdr:cxnSp macro="">
      <xdr:nvCxnSpPr>
        <xdr:cNvPr id="231" name="直線コネクタ 230"/>
        <xdr:cNvCxnSpPr/>
      </xdr:nvCxnSpPr>
      <xdr:spPr>
        <a:xfrm>
          <a:off x="4546600" y="1696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22031</xdr:rowOff>
    </xdr:from>
    <xdr:ext cx="599010" cy="259045"/>
    <xdr:sp macro="" textlink="">
      <xdr:nvSpPr>
        <xdr:cNvPr id="232" name="衛生費最大値テキスト"/>
        <xdr:cNvSpPr txBox="1"/>
      </xdr:nvSpPr>
      <xdr:spPr>
        <a:xfrm>
          <a:off x="4686300" y="154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703,778</a:t>
          </a:r>
          <a:endParaRPr kumimoji="1" lang="ja-JP" altLang="en-US" sz="1000" b="1">
            <a:latin typeface="ＭＳ Ｐゴシック"/>
          </a:endParaRPr>
        </a:p>
      </xdr:txBody>
    </xdr:sp>
    <xdr:clientData/>
  </xdr:oneCellAnchor>
  <xdr:twoCellAnchor>
    <xdr:from>
      <xdr:col>6</xdr:col>
      <xdr:colOff>422275</xdr:colOff>
      <xdr:row>91</xdr:row>
      <xdr:rowOff>75354</xdr:rowOff>
    </xdr:from>
    <xdr:to>
      <xdr:col>6</xdr:col>
      <xdr:colOff>600075</xdr:colOff>
      <xdr:row>91</xdr:row>
      <xdr:rowOff>75354</xdr:rowOff>
    </xdr:to>
    <xdr:cxnSp macro="">
      <xdr:nvCxnSpPr>
        <xdr:cNvPr id="233" name="直線コネクタ 232"/>
        <xdr:cNvCxnSpPr/>
      </xdr:nvCxnSpPr>
      <xdr:spPr>
        <a:xfrm>
          <a:off x="4546600" y="1567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49285</xdr:rowOff>
    </xdr:from>
    <xdr:to>
      <xdr:col>6</xdr:col>
      <xdr:colOff>511175</xdr:colOff>
      <xdr:row>98</xdr:row>
      <xdr:rowOff>62654</xdr:rowOff>
    </xdr:to>
    <xdr:cxnSp macro="">
      <xdr:nvCxnSpPr>
        <xdr:cNvPr id="234" name="直線コネクタ 233"/>
        <xdr:cNvCxnSpPr/>
      </xdr:nvCxnSpPr>
      <xdr:spPr>
        <a:xfrm flipV="1">
          <a:off x="3797300" y="16851385"/>
          <a:ext cx="838200" cy="1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155348</xdr:rowOff>
    </xdr:from>
    <xdr:ext cx="534377" cy="259045"/>
    <xdr:sp macro="" textlink="">
      <xdr:nvSpPr>
        <xdr:cNvPr id="235" name="衛生費平均値テキスト"/>
        <xdr:cNvSpPr txBox="1"/>
      </xdr:nvSpPr>
      <xdr:spPr>
        <a:xfrm>
          <a:off x="4686300" y="1678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5471</xdr:rowOff>
    </xdr:from>
    <xdr:to>
      <xdr:col>6</xdr:col>
      <xdr:colOff>561975</xdr:colOff>
      <xdr:row>98</xdr:row>
      <xdr:rowOff>107071</xdr:rowOff>
    </xdr:to>
    <xdr:sp macro="" textlink="">
      <xdr:nvSpPr>
        <xdr:cNvPr id="236" name="フローチャート : 判断 235"/>
        <xdr:cNvSpPr/>
      </xdr:nvSpPr>
      <xdr:spPr>
        <a:xfrm>
          <a:off x="45847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62654</xdr:rowOff>
    </xdr:from>
    <xdr:to>
      <xdr:col>5</xdr:col>
      <xdr:colOff>358775</xdr:colOff>
      <xdr:row>98</xdr:row>
      <xdr:rowOff>84317</xdr:rowOff>
    </xdr:to>
    <xdr:cxnSp macro="">
      <xdr:nvCxnSpPr>
        <xdr:cNvPr id="237" name="直線コネクタ 236"/>
        <xdr:cNvCxnSpPr/>
      </xdr:nvCxnSpPr>
      <xdr:spPr>
        <a:xfrm flipV="1">
          <a:off x="2908300" y="16864754"/>
          <a:ext cx="889000" cy="2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14238</xdr:rowOff>
    </xdr:from>
    <xdr:to>
      <xdr:col>5</xdr:col>
      <xdr:colOff>409575</xdr:colOff>
      <xdr:row>98</xdr:row>
      <xdr:rowOff>115838</xdr:rowOff>
    </xdr:to>
    <xdr:sp macro="" textlink="">
      <xdr:nvSpPr>
        <xdr:cNvPr id="238" name="フローチャート : 判断 237"/>
        <xdr:cNvSpPr/>
      </xdr:nvSpPr>
      <xdr:spPr>
        <a:xfrm>
          <a:off x="3746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106965</xdr:rowOff>
    </xdr:from>
    <xdr:ext cx="534377" cy="259045"/>
    <xdr:sp macro="" textlink="">
      <xdr:nvSpPr>
        <xdr:cNvPr id="239" name="テキスト ボックス 238"/>
        <xdr:cNvSpPr txBox="1"/>
      </xdr:nvSpPr>
      <xdr:spPr>
        <a:xfrm>
          <a:off x="3530111" y="1690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84317</xdr:rowOff>
    </xdr:from>
    <xdr:to>
      <xdr:col>4</xdr:col>
      <xdr:colOff>155575</xdr:colOff>
      <xdr:row>98</xdr:row>
      <xdr:rowOff>87486</xdr:rowOff>
    </xdr:to>
    <xdr:cxnSp macro="">
      <xdr:nvCxnSpPr>
        <xdr:cNvPr id="240" name="直線コネクタ 239"/>
        <xdr:cNvCxnSpPr/>
      </xdr:nvCxnSpPr>
      <xdr:spPr>
        <a:xfrm flipV="1">
          <a:off x="2019300" y="16886417"/>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20957</xdr:rowOff>
    </xdr:from>
    <xdr:to>
      <xdr:col>4</xdr:col>
      <xdr:colOff>206375</xdr:colOff>
      <xdr:row>98</xdr:row>
      <xdr:rowOff>122557</xdr:rowOff>
    </xdr:to>
    <xdr:sp macro="" textlink="">
      <xdr:nvSpPr>
        <xdr:cNvPr id="241" name="フローチャート : 判断 240"/>
        <xdr:cNvSpPr/>
      </xdr:nvSpPr>
      <xdr:spPr>
        <a:xfrm>
          <a:off x="2857500" y="1682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139084</xdr:rowOff>
    </xdr:from>
    <xdr:ext cx="534377" cy="259045"/>
    <xdr:sp macro="" textlink="">
      <xdr:nvSpPr>
        <xdr:cNvPr id="242" name="テキスト ボックス 241"/>
        <xdr:cNvSpPr txBox="1"/>
      </xdr:nvSpPr>
      <xdr:spPr>
        <a:xfrm>
          <a:off x="2641111" y="1659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31934</xdr:rowOff>
    </xdr:from>
    <xdr:to>
      <xdr:col>2</xdr:col>
      <xdr:colOff>638175</xdr:colOff>
      <xdr:row>98</xdr:row>
      <xdr:rowOff>87486</xdr:rowOff>
    </xdr:to>
    <xdr:cxnSp macro="">
      <xdr:nvCxnSpPr>
        <xdr:cNvPr id="243" name="直線コネクタ 242"/>
        <xdr:cNvCxnSpPr/>
      </xdr:nvCxnSpPr>
      <xdr:spPr>
        <a:xfrm>
          <a:off x="1130300" y="16834034"/>
          <a:ext cx="889000" cy="5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100865</xdr:rowOff>
    </xdr:from>
    <xdr:to>
      <xdr:col>3</xdr:col>
      <xdr:colOff>3175</xdr:colOff>
      <xdr:row>98</xdr:row>
      <xdr:rowOff>31015</xdr:rowOff>
    </xdr:to>
    <xdr:sp macro="" textlink="">
      <xdr:nvSpPr>
        <xdr:cNvPr id="244" name="フローチャート : 判断 243"/>
        <xdr:cNvSpPr/>
      </xdr:nvSpPr>
      <xdr:spPr>
        <a:xfrm>
          <a:off x="1968500" y="16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47542</xdr:rowOff>
    </xdr:from>
    <xdr:ext cx="599010" cy="259045"/>
    <xdr:sp macro="" textlink="">
      <xdr:nvSpPr>
        <xdr:cNvPr id="245" name="テキスト ボックス 244"/>
        <xdr:cNvSpPr txBox="1"/>
      </xdr:nvSpPr>
      <xdr:spPr>
        <a:xfrm>
          <a:off x="1719794" y="165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161968</xdr:rowOff>
    </xdr:from>
    <xdr:to>
      <xdr:col>1</xdr:col>
      <xdr:colOff>485775</xdr:colOff>
      <xdr:row>98</xdr:row>
      <xdr:rowOff>92118</xdr:rowOff>
    </xdr:to>
    <xdr:sp macro="" textlink="">
      <xdr:nvSpPr>
        <xdr:cNvPr id="246" name="フローチャート : 判断 245"/>
        <xdr:cNvSpPr/>
      </xdr:nvSpPr>
      <xdr:spPr>
        <a:xfrm>
          <a:off x="1079500" y="1679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83245</xdr:rowOff>
    </xdr:from>
    <xdr:ext cx="534377" cy="259045"/>
    <xdr:sp macro="" textlink="">
      <xdr:nvSpPr>
        <xdr:cNvPr id="247" name="テキスト ボックス 246"/>
        <xdr:cNvSpPr txBox="1"/>
      </xdr:nvSpPr>
      <xdr:spPr>
        <a:xfrm>
          <a:off x="863111" y="1688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91,644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169935</xdr:rowOff>
    </xdr:from>
    <xdr:to>
      <xdr:col>6</xdr:col>
      <xdr:colOff>561975</xdr:colOff>
      <xdr:row>98</xdr:row>
      <xdr:rowOff>100085</xdr:rowOff>
    </xdr:to>
    <xdr:sp macro="" textlink="">
      <xdr:nvSpPr>
        <xdr:cNvPr id="253" name="円/楕円 252"/>
        <xdr:cNvSpPr/>
      </xdr:nvSpPr>
      <xdr:spPr>
        <a:xfrm>
          <a:off x="4584700" y="1680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129312</xdr:rowOff>
    </xdr:from>
    <xdr:ext cx="534377" cy="259045"/>
    <xdr:sp macro="" textlink="">
      <xdr:nvSpPr>
        <xdr:cNvPr id="254" name="衛生費該当値テキスト"/>
        <xdr:cNvSpPr txBox="1"/>
      </xdr:nvSpPr>
      <xdr:spPr>
        <a:xfrm>
          <a:off x="4686300" y="1658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87,462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11854</xdr:rowOff>
    </xdr:from>
    <xdr:to>
      <xdr:col>5</xdr:col>
      <xdr:colOff>409575</xdr:colOff>
      <xdr:row>98</xdr:row>
      <xdr:rowOff>113454</xdr:rowOff>
    </xdr:to>
    <xdr:sp macro="" textlink="">
      <xdr:nvSpPr>
        <xdr:cNvPr id="255" name="円/楕円 254"/>
        <xdr:cNvSpPr/>
      </xdr:nvSpPr>
      <xdr:spPr>
        <a:xfrm>
          <a:off x="3746500" y="1681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129981</xdr:rowOff>
    </xdr:from>
    <xdr:ext cx="534377" cy="259045"/>
    <xdr:sp macro="" textlink="">
      <xdr:nvSpPr>
        <xdr:cNvPr id="256" name="テキスト ボックス 255"/>
        <xdr:cNvSpPr txBox="1"/>
      </xdr:nvSpPr>
      <xdr:spPr>
        <a:xfrm>
          <a:off x="3530111" y="1658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80,444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33517</xdr:rowOff>
    </xdr:from>
    <xdr:to>
      <xdr:col>4</xdr:col>
      <xdr:colOff>206375</xdr:colOff>
      <xdr:row>98</xdr:row>
      <xdr:rowOff>135117</xdr:rowOff>
    </xdr:to>
    <xdr:sp macro="" textlink="">
      <xdr:nvSpPr>
        <xdr:cNvPr id="257" name="円/楕円 256"/>
        <xdr:cNvSpPr/>
      </xdr:nvSpPr>
      <xdr:spPr>
        <a:xfrm>
          <a:off x="2857500" y="1683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126244</xdr:rowOff>
    </xdr:from>
    <xdr:ext cx="534377" cy="259045"/>
    <xdr:sp macro="" textlink="">
      <xdr:nvSpPr>
        <xdr:cNvPr id="258" name="テキスト ボックス 257"/>
        <xdr:cNvSpPr txBox="1"/>
      </xdr:nvSpPr>
      <xdr:spPr>
        <a:xfrm>
          <a:off x="2641111" y="1692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69,072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36686</xdr:rowOff>
    </xdr:from>
    <xdr:to>
      <xdr:col>3</xdr:col>
      <xdr:colOff>3175</xdr:colOff>
      <xdr:row>98</xdr:row>
      <xdr:rowOff>138286</xdr:rowOff>
    </xdr:to>
    <xdr:sp macro="" textlink="">
      <xdr:nvSpPr>
        <xdr:cNvPr id="259" name="円/楕円 258"/>
        <xdr:cNvSpPr/>
      </xdr:nvSpPr>
      <xdr:spPr>
        <a:xfrm>
          <a:off x="1968500" y="1683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129413</xdr:rowOff>
    </xdr:from>
    <xdr:ext cx="534377" cy="259045"/>
    <xdr:sp macro="" textlink="">
      <xdr:nvSpPr>
        <xdr:cNvPr id="260" name="テキスト ボックス 259"/>
        <xdr:cNvSpPr txBox="1"/>
      </xdr:nvSpPr>
      <xdr:spPr>
        <a:xfrm>
          <a:off x="1752111" y="1693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67,409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152584</xdr:rowOff>
    </xdr:from>
    <xdr:to>
      <xdr:col>1</xdr:col>
      <xdr:colOff>485775</xdr:colOff>
      <xdr:row>98</xdr:row>
      <xdr:rowOff>82734</xdr:rowOff>
    </xdr:to>
    <xdr:sp macro="" textlink="">
      <xdr:nvSpPr>
        <xdr:cNvPr id="261" name="円/楕円 260"/>
        <xdr:cNvSpPr/>
      </xdr:nvSpPr>
      <xdr:spPr>
        <a:xfrm>
          <a:off x="1079500" y="167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99261</xdr:rowOff>
    </xdr:from>
    <xdr:ext cx="534377" cy="259045"/>
    <xdr:sp macro="" textlink="">
      <xdr:nvSpPr>
        <xdr:cNvPr id="262" name="テキスト ボックス 261"/>
        <xdr:cNvSpPr txBox="1"/>
      </xdr:nvSpPr>
      <xdr:spPr>
        <a:xfrm>
          <a:off x="863111" y="1655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2" name="テキスト ボックス 28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153889</xdr:rowOff>
    </xdr:from>
    <xdr:to>
      <xdr:col>15</xdr:col>
      <xdr:colOff>180340</xdr:colOff>
      <xdr:row>39</xdr:row>
      <xdr:rowOff>98878</xdr:rowOff>
    </xdr:to>
    <xdr:cxnSp macro="">
      <xdr:nvCxnSpPr>
        <xdr:cNvPr id="288" name="直線コネクタ 287"/>
        <xdr:cNvCxnSpPr/>
      </xdr:nvCxnSpPr>
      <xdr:spPr>
        <a:xfrm flipV="1">
          <a:off x="10475595" y="5297389"/>
          <a:ext cx="1270" cy="14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110740</xdr:rowOff>
    </xdr:from>
    <xdr:ext cx="249299" cy="259045"/>
    <xdr:sp macro="" textlink="">
      <xdr:nvSpPr>
        <xdr:cNvPr id="289" name="労働費最小値テキスト"/>
        <xdr:cNvSpPr txBox="1"/>
      </xdr:nvSpPr>
      <xdr:spPr>
        <a:xfrm>
          <a:off x="10528300" y="679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100566</xdr:rowOff>
    </xdr:from>
    <xdr:ext cx="534377" cy="259045"/>
    <xdr:sp macro="" textlink="">
      <xdr:nvSpPr>
        <xdr:cNvPr id="291" name="労働費最大値テキスト"/>
        <xdr:cNvSpPr txBox="1"/>
      </xdr:nvSpPr>
      <xdr:spPr>
        <a:xfrm>
          <a:off x="10528300" y="5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91,131</a:t>
          </a:r>
          <a:endParaRPr kumimoji="1" lang="ja-JP" altLang="en-US" sz="1000" b="1">
            <a:latin typeface="ＭＳ Ｐゴシック"/>
          </a:endParaRPr>
        </a:p>
      </xdr:txBody>
    </xdr:sp>
    <xdr:clientData/>
  </xdr:oneCellAnchor>
  <xdr:twoCellAnchor>
    <xdr:from>
      <xdr:col>15</xdr:col>
      <xdr:colOff>92075</xdr:colOff>
      <xdr:row>30</xdr:row>
      <xdr:rowOff>153889</xdr:rowOff>
    </xdr:from>
    <xdr:to>
      <xdr:col>15</xdr:col>
      <xdr:colOff>269875</xdr:colOff>
      <xdr:row>30</xdr:row>
      <xdr:rowOff>153889</xdr:rowOff>
    </xdr:to>
    <xdr:cxnSp macro="">
      <xdr:nvCxnSpPr>
        <xdr:cNvPr id="292" name="直線コネクタ 291"/>
        <xdr:cNvCxnSpPr/>
      </xdr:nvCxnSpPr>
      <xdr:spPr>
        <a:xfrm>
          <a:off x="10388600" y="529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3" name="直線コネクタ 292"/>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28191</xdr:rowOff>
    </xdr:from>
    <xdr:ext cx="469744" cy="259045"/>
    <xdr:sp macro="" textlink="">
      <xdr:nvSpPr>
        <xdr:cNvPr id="294" name="労働費平均値テキスト"/>
        <xdr:cNvSpPr txBox="1"/>
      </xdr:nvSpPr>
      <xdr:spPr>
        <a:xfrm>
          <a:off x="10528300" y="6543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5314</xdr:rowOff>
    </xdr:from>
    <xdr:to>
      <xdr:col>15</xdr:col>
      <xdr:colOff>231775</xdr:colOff>
      <xdr:row>39</xdr:row>
      <xdr:rowOff>106914</xdr:rowOff>
    </xdr:to>
    <xdr:sp macro="" textlink="">
      <xdr:nvSpPr>
        <xdr:cNvPr id="295" name="フローチャート : 判断 294"/>
        <xdr:cNvSpPr/>
      </xdr:nvSpPr>
      <xdr:spPr>
        <a:xfrm>
          <a:off x="104267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6" name="直線コネクタ 295"/>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166346</xdr:rowOff>
    </xdr:from>
    <xdr:to>
      <xdr:col>14</xdr:col>
      <xdr:colOff>79375</xdr:colOff>
      <xdr:row>39</xdr:row>
      <xdr:rowOff>96496</xdr:rowOff>
    </xdr:to>
    <xdr:sp macro="" textlink="">
      <xdr:nvSpPr>
        <xdr:cNvPr id="297" name="フローチャート : 判断 296"/>
        <xdr:cNvSpPr/>
      </xdr:nvSpPr>
      <xdr:spPr>
        <a:xfrm>
          <a:off x="9588500" y="668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113023</xdr:rowOff>
    </xdr:from>
    <xdr:ext cx="469744" cy="259045"/>
    <xdr:sp macro="" textlink="">
      <xdr:nvSpPr>
        <xdr:cNvPr id="298" name="テキスト ボックス 297"/>
        <xdr:cNvSpPr txBox="1"/>
      </xdr:nvSpPr>
      <xdr:spPr>
        <a:xfrm>
          <a:off x="9404427" y="645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299" name="直線コネクタ 298"/>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165367</xdr:rowOff>
    </xdr:from>
    <xdr:to>
      <xdr:col>12</xdr:col>
      <xdr:colOff>561975</xdr:colOff>
      <xdr:row>39</xdr:row>
      <xdr:rowOff>95517</xdr:rowOff>
    </xdr:to>
    <xdr:sp macro="" textlink="">
      <xdr:nvSpPr>
        <xdr:cNvPr id="300" name="フローチャート : 判断 299"/>
        <xdr:cNvSpPr/>
      </xdr:nvSpPr>
      <xdr:spPr>
        <a:xfrm>
          <a:off x="8699500" y="66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112044</xdr:rowOff>
    </xdr:from>
    <xdr:ext cx="469744" cy="259045"/>
    <xdr:sp macro="" textlink="">
      <xdr:nvSpPr>
        <xdr:cNvPr id="301" name="テキスト ボックス 300"/>
        <xdr:cNvSpPr txBox="1"/>
      </xdr:nvSpPr>
      <xdr:spPr>
        <a:xfrm>
          <a:off x="8515427" y="645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2" name="直線コネクタ 301"/>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154410</xdr:rowOff>
    </xdr:from>
    <xdr:to>
      <xdr:col>11</xdr:col>
      <xdr:colOff>358775</xdr:colOff>
      <xdr:row>39</xdr:row>
      <xdr:rowOff>84560</xdr:rowOff>
    </xdr:to>
    <xdr:sp macro="" textlink="">
      <xdr:nvSpPr>
        <xdr:cNvPr id="303" name="フローチャート : 判断 302"/>
        <xdr:cNvSpPr/>
      </xdr:nvSpPr>
      <xdr:spPr>
        <a:xfrm>
          <a:off x="7810500" y="666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101087</xdr:rowOff>
    </xdr:from>
    <xdr:ext cx="469744" cy="259045"/>
    <xdr:sp macro="" textlink="">
      <xdr:nvSpPr>
        <xdr:cNvPr id="304" name="テキスト ボックス 303"/>
        <xdr:cNvSpPr txBox="1"/>
      </xdr:nvSpPr>
      <xdr:spPr>
        <a:xfrm>
          <a:off x="7626427" y="644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124660</xdr:rowOff>
    </xdr:from>
    <xdr:to>
      <xdr:col>10</xdr:col>
      <xdr:colOff>155575</xdr:colOff>
      <xdr:row>39</xdr:row>
      <xdr:rowOff>54810</xdr:rowOff>
    </xdr:to>
    <xdr:sp macro="" textlink="">
      <xdr:nvSpPr>
        <xdr:cNvPr id="305" name="フローチャート : 判断 304"/>
        <xdr:cNvSpPr/>
      </xdr:nvSpPr>
      <xdr:spPr>
        <a:xfrm>
          <a:off x="6921500" y="663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71336</xdr:rowOff>
    </xdr:from>
    <xdr:ext cx="469744" cy="259045"/>
    <xdr:sp macro="" textlink="">
      <xdr:nvSpPr>
        <xdr:cNvPr id="306" name="テキスト ボックス 305"/>
        <xdr:cNvSpPr txBox="1"/>
      </xdr:nvSpPr>
      <xdr:spPr>
        <a:xfrm>
          <a:off x="6737427" y="641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2" name="円/楕円 311"/>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155190</xdr:rowOff>
    </xdr:from>
    <xdr:ext cx="249299" cy="259045"/>
    <xdr:sp macro="" textlink="">
      <xdr:nvSpPr>
        <xdr:cNvPr id="313" name="労働費該当値テキスト"/>
        <xdr:cNvSpPr txBox="1"/>
      </xdr:nvSpPr>
      <xdr:spPr>
        <a:xfrm>
          <a:off x="10528300" y="6670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4" name="円/楕円 313"/>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5" name="テキスト ボックス 314"/>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6" name="円/楕円 315"/>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7" name="テキスト ボックス 316"/>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8" name="円/楕円 317"/>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19" name="テキスト ボックス 318"/>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0" name="円/楕円 319"/>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1" name="テキスト ボックス 320"/>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1" name="テキスト ボックス 340"/>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3" name="テキスト ボックス 34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130056</xdr:rowOff>
    </xdr:from>
    <xdr:to>
      <xdr:col>15</xdr:col>
      <xdr:colOff>180340</xdr:colOff>
      <xdr:row>59</xdr:row>
      <xdr:rowOff>90298</xdr:rowOff>
    </xdr:to>
    <xdr:cxnSp macro="">
      <xdr:nvCxnSpPr>
        <xdr:cNvPr id="347" name="直線コネクタ 346"/>
        <xdr:cNvCxnSpPr/>
      </xdr:nvCxnSpPr>
      <xdr:spPr>
        <a:xfrm flipV="1">
          <a:off x="10475595" y="8702556"/>
          <a:ext cx="1270" cy="150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94125</xdr:rowOff>
    </xdr:from>
    <xdr:ext cx="469744" cy="259045"/>
    <xdr:sp macro="" textlink="">
      <xdr:nvSpPr>
        <xdr:cNvPr id="348" name="農林水産業費最小値テキスト"/>
        <xdr:cNvSpPr txBox="1"/>
      </xdr:nvSpPr>
      <xdr:spPr>
        <a:xfrm>
          <a:off x="10528300" y="102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a:t>
          </a:r>
          <a:endParaRPr kumimoji="1" lang="ja-JP" altLang="en-US" sz="1000" b="1">
            <a:latin typeface="ＭＳ Ｐゴシック"/>
          </a:endParaRPr>
        </a:p>
      </xdr:txBody>
    </xdr:sp>
    <xdr:clientData/>
  </xdr:oneCellAnchor>
  <xdr:twoCellAnchor>
    <xdr:from>
      <xdr:col>15</xdr:col>
      <xdr:colOff>92075</xdr:colOff>
      <xdr:row>59</xdr:row>
      <xdr:rowOff>90298</xdr:rowOff>
    </xdr:from>
    <xdr:to>
      <xdr:col>15</xdr:col>
      <xdr:colOff>269875</xdr:colOff>
      <xdr:row>59</xdr:row>
      <xdr:rowOff>90298</xdr:rowOff>
    </xdr:to>
    <xdr:cxnSp macro="">
      <xdr:nvCxnSpPr>
        <xdr:cNvPr id="349" name="直線コネクタ 348"/>
        <xdr:cNvCxnSpPr/>
      </xdr:nvCxnSpPr>
      <xdr:spPr>
        <a:xfrm>
          <a:off x="10388600" y="1020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76733</xdr:rowOff>
    </xdr:from>
    <xdr:ext cx="690189" cy="259045"/>
    <xdr:sp macro="" textlink="">
      <xdr:nvSpPr>
        <xdr:cNvPr id="350" name="農林水産業費最大値テキスト"/>
        <xdr:cNvSpPr txBox="1"/>
      </xdr:nvSpPr>
      <xdr:spPr>
        <a:xfrm>
          <a:off x="10528300" y="8477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1,388,859</a:t>
          </a:r>
          <a:endParaRPr kumimoji="1" lang="ja-JP" altLang="en-US" sz="1000" b="1">
            <a:latin typeface="ＭＳ Ｐゴシック"/>
          </a:endParaRPr>
        </a:p>
      </xdr:txBody>
    </xdr:sp>
    <xdr:clientData/>
  </xdr:oneCellAnchor>
  <xdr:twoCellAnchor>
    <xdr:from>
      <xdr:col>15</xdr:col>
      <xdr:colOff>92075</xdr:colOff>
      <xdr:row>50</xdr:row>
      <xdr:rowOff>130056</xdr:rowOff>
    </xdr:from>
    <xdr:to>
      <xdr:col>15</xdr:col>
      <xdr:colOff>269875</xdr:colOff>
      <xdr:row>50</xdr:row>
      <xdr:rowOff>130056</xdr:rowOff>
    </xdr:to>
    <xdr:cxnSp macro="">
      <xdr:nvCxnSpPr>
        <xdr:cNvPr id="351" name="直線コネクタ 350"/>
        <xdr:cNvCxnSpPr/>
      </xdr:nvCxnSpPr>
      <xdr:spPr>
        <a:xfrm>
          <a:off x="10388600" y="870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56123</xdr:rowOff>
    </xdr:from>
    <xdr:to>
      <xdr:col>15</xdr:col>
      <xdr:colOff>180975</xdr:colOff>
      <xdr:row>59</xdr:row>
      <xdr:rowOff>26773</xdr:rowOff>
    </xdr:to>
    <xdr:cxnSp macro="">
      <xdr:nvCxnSpPr>
        <xdr:cNvPr id="352" name="直線コネクタ 351"/>
        <xdr:cNvCxnSpPr/>
      </xdr:nvCxnSpPr>
      <xdr:spPr>
        <a:xfrm flipV="1">
          <a:off x="9639300" y="9314423"/>
          <a:ext cx="838200" cy="82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87623</xdr:rowOff>
    </xdr:from>
    <xdr:ext cx="599010" cy="259045"/>
    <xdr:sp macro="" textlink="">
      <xdr:nvSpPr>
        <xdr:cNvPr id="353" name="農林水産業費平均値テキスト"/>
        <xdr:cNvSpPr txBox="1"/>
      </xdr:nvSpPr>
      <xdr:spPr>
        <a:xfrm>
          <a:off x="10528300" y="10031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109196</xdr:rowOff>
    </xdr:from>
    <xdr:to>
      <xdr:col>15</xdr:col>
      <xdr:colOff>231775</xdr:colOff>
      <xdr:row>59</xdr:row>
      <xdr:rowOff>39346</xdr:rowOff>
    </xdr:to>
    <xdr:sp macro="" textlink="">
      <xdr:nvSpPr>
        <xdr:cNvPr id="354" name="フローチャート : 判断 353"/>
        <xdr:cNvSpPr/>
      </xdr:nvSpPr>
      <xdr:spPr>
        <a:xfrm>
          <a:off x="104267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170106</xdr:rowOff>
    </xdr:from>
    <xdr:to>
      <xdr:col>14</xdr:col>
      <xdr:colOff>28575</xdr:colOff>
      <xdr:row>59</xdr:row>
      <xdr:rowOff>26773</xdr:rowOff>
    </xdr:to>
    <xdr:cxnSp macro="">
      <xdr:nvCxnSpPr>
        <xdr:cNvPr id="355" name="直線コネクタ 354"/>
        <xdr:cNvCxnSpPr/>
      </xdr:nvCxnSpPr>
      <xdr:spPr>
        <a:xfrm>
          <a:off x="8750300" y="10114206"/>
          <a:ext cx="8890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90397</xdr:rowOff>
    </xdr:from>
    <xdr:to>
      <xdr:col>14</xdr:col>
      <xdr:colOff>79375</xdr:colOff>
      <xdr:row>59</xdr:row>
      <xdr:rowOff>20547</xdr:rowOff>
    </xdr:to>
    <xdr:sp macro="" textlink="">
      <xdr:nvSpPr>
        <xdr:cNvPr id="356" name="フローチャート : 判断 355"/>
        <xdr:cNvSpPr/>
      </xdr:nvSpPr>
      <xdr:spPr>
        <a:xfrm>
          <a:off x="9588500" y="1003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37074</xdr:rowOff>
    </xdr:from>
    <xdr:ext cx="599010" cy="259045"/>
    <xdr:sp macro="" textlink="">
      <xdr:nvSpPr>
        <xdr:cNvPr id="357" name="テキスト ボックス 356"/>
        <xdr:cNvSpPr txBox="1"/>
      </xdr:nvSpPr>
      <xdr:spPr>
        <a:xfrm>
          <a:off x="9339794" y="980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116230</xdr:rowOff>
    </xdr:from>
    <xdr:to>
      <xdr:col>12</xdr:col>
      <xdr:colOff>511175</xdr:colOff>
      <xdr:row>58</xdr:row>
      <xdr:rowOff>170106</xdr:rowOff>
    </xdr:to>
    <xdr:cxnSp macro="">
      <xdr:nvCxnSpPr>
        <xdr:cNvPr id="358" name="直線コネクタ 357"/>
        <xdr:cNvCxnSpPr/>
      </xdr:nvCxnSpPr>
      <xdr:spPr>
        <a:xfrm>
          <a:off x="7861300" y="10060330"/>
          <a:ext cx="889000" cy="5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75705</xdr:rowOff>
    </xdr:from>
    <xdr:to>
      <xdr:col>12</xdr:col>
      <xdr:colOff>561975</xdr:colOff>
      <xdr:row>59</xdr:row>
      <xdr:rowOff>5855</xdr:rowOff>
    </xdr:to>
    <xdr:sp macro="" textlink="">
      <xdr:nvSpPr>
        <xdr:cNvPr id="359" name="フローチャート : 判断 358"/>
        <xdr:cNvSpPr/>
      </xdr:nvSpPr>
      <xdr:spPr>
        <a:xfrm>
          <a:off x="8699500" y="100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22382</xdr:rowOff>
    </xdr:from>
    <xdr:ext cx="599010" cy="259045"/>
    <xdr:sp macro="" textlink="">
      <xdr:nvSpPr>
        <xdr:cNvPr id="360" name="テキスト ボックス 359"/>
        <xdr:cNvSpPr txBox="1"/>
      </xdr:nvSpPr>
      <xdr:spPr>
        <a:xfrm>
          <a:off x="8450794" y="979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116230</xdr:rowOff>
    </xdr:from>
    <xdr:to>
      <xdr:col>11</xdr:col>
      <xdr:colOff>307975</xdr:colOff>
      <xdr:row>59</xdr:row>
      <xdr:rowOff>11967</xdr:rowOff>
    </xdr:to>
    <xdr:cxnSp macro="">
      <xdr:nvCxnSpPr>
        <xdr:cNvPr id="361" name="直線コネクタ 360"/>
        <xdr:cNvCxnSpPr/>
      </xdr:nvCxnSpPr>
      <xdr:spPr>
        <a:xfrm flipV="1">
          <a:off x="6972300" y="10060330"/>
          <a:ext cx="889000" cy="6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84189</xdr:rowOff>
    </xdr:from>
    <xdr:to>
      <xdr:col>11</xdr:col>
      <xdr:colOff>358775</xdr:colOff>
      <xdr:row>59</xdr:row>
      <xdr:rowOff>14339</xdr:rowOff>
    </xdr:to>
    <xdr:sp macro="" textlink="">
      <xdr:nvSpPr>
        <xdr:cNvPr id="362" name="フローチャート : 判断 361"/>
        <xdr:cNvSpPr/>
      </xdr:nvSpPr>
      <xdr:spPr>
        <a:xfrm>
          <a:off x="7810500" y="100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5466</xdr:rowOff>
    </xdr:from>
    <xdr:ext cx="599010" cy="259045"/>
    <xdr:sp macro="" textlink="">
      <xdr:nvSpPr>
        <xdr:cNvPr id="363" name="テキスト ボックス 362"/>
        <xdr:cNvSpPr txBox="1"/>
      </xdr:nvSpPr>
      <xdr:spPr>
        <a:xfrm>
          <a:off x="7561794" y="1012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94516</xdr:rowOff>
    </xdr:from>
    <xdr:to>
      <xdr:col>10</xdr:col>
      <xdr:colOff>155575</xdr:colOff>
      <xdr:row>59</xdr:row>
      <xdr:rowOff>24666</xdr:rowOff>
    </xdr:to>
    <xdr:sp macro="" textlink="">
      <xdr:nvSpPr>
        <xdr:cNvPr id="364" name="フローチャート : 判断 363"/>
        <xdr:cNvSpPr/>
      </xdr:nvSpPr>
      <xdr:spPr>
        <a:xfrm>
          <a:off x="6921500" y="1003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41193</xdr:rowOff>
    </xdr:from>
    <xdr:ext cx="599010" cy="259045"/>
    <xdr:sp macro="" textlink="">
      <xdr:nvSpPr>
        <xdr:cNvPr id="365" name="テキスト ボックス 364"/>
        <xdr:cNvSpPr txBox="1"/>
      </xdr:nvSpPr>
      <xdr:spPr>
        <a:xfrm>
          <a:off x="6672794" y="9813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5323</xdr:rowOff>
    </xdr:from>
    <xdr:to>
      <xdr:col>15</xdr:col>
      <xdr:colOff>231775</xdr:colOff>
      <xdr:row>54</xdr:row>
      <xdr:rowOff>106923</xdr:rowOff>
    </xdr:to>
    <xdr:sp macro="" textlink="">
      <xdr:nvSpPr>
        <xdr:cNvPr id="371" name="円/楕円 370"/>
        <xdr:cNvSpPr/>
      </xdr:nvSpPr>
      <xdr:spPr>
        <a:xfrm>
          <a:off x="10426700" y="92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28200</xdr:rowOff>
    </xdr:from>
    <xdr:ext cx="599010" cy="259045"/>
    <xdr:sp macro="" textlink="">
      <xdr:nvSpPr>
        <xdr:cNvPr id="372" name="農林水産業費該当値テキスト"/>
        <xdr:cNvSpPr txBox="1"/>
      </xdr:nvSpPr>
      <xdr:spPr>
        <a:xfrm>
          <a:off x="10528300" y="911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826,777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147423</xdr:rowOff>
    </xdr:from>
    <xdr:to>
      <xdr:col>14</xdr:col>
      <xdr:colOff>79375</xdr:colOff>
      <xdr:row>59</xdr:row>
      <xdr:rowOff>77573</xdr:rowOff>
    </xdr:to>
    <xdr:sp macro="" textlink="">
      <xdr:nvSpPr>
        <xdr:cNvPr id="373" name="円/楕円 372"/>
        <xdr:cNvSpPr/>
      </xdr:nvSpPr>
      <xdr:spPr>
        <a:xfrm>
          <a:off x="9588500" y="1009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68700</xdr:rowOff>
    </xdr:from>
    <xdr:ext cx="534377" cy="259045"/>
    <xdr:sp macro="" textlink="">
      <xdr:nvSpPr>
        <xdr:cNvPr id="374" name="テキスト ボックス 373"/>
        <xdr:cNvSpPr txBox="1"/>
      </xdr:nvSpPr>
      <xdr:spPr>
        <a:xfrm>
          <a:off x="9372111" y="1018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66,239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119306</xdr:rowOff>
    </xdr:from>
    <xdr:to>
      <xdr:col>12</xdr:col>
      <xdr:colOff>561975</xdr:colOff>
      <xdr:row>59</xdr:row>
      <xdr:rowOff>49456</xdr:rowOff>
    </xdr:to>
    <xdr:sp macro="" textlink="">
      <xdr:nvSpPr>
        <xdr:cNvPr id="375" name="円/楕円 374"/>
        <xdr:cNvSpPr/>
      </xdr:nvSpPr>
      <xdr:spPr>
        <a:xfrm>
          <a:off x="8699500" y="1006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40583</xdr:rowOff>
    </xdr:from>
    <xdr:ext cx="534377" cy="259045"/>
    <xdr:sp macro="" textlink="">
      <xdr:nvSpPr>
        <xdr:cNvPr id="376" name="テキスト ボックス 375"/>
        <xdr:cNvSpPr txBox="1"/>
      </xdr:nvSpPr>
      <xdr:spPr>
        <a:xfrm>
          <a:off x="8483111" y="101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92,068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65430</xdr:rowOff>
    </xdr:from>
    <xdr:to>
      <xdr:col>11</xdr:col>
      <xdr:colOff>358775</xdr:colOff>
      <xdr:row>58</xdr:row>
      <xdr:rowOff>167030</xdr:rowOff>
    </xdr:to>
    <xdr:sp macro="" textlink="">
      <xdr:nvSpPr>
        <xdr:cNvPr id="377" name="円/楕円 376"/>
        <xdr:cNvSpPr/>
      </xdr:nvSpPr>
      <xdr:spPr>
        <a:xfrm>
          <a:off x="7810500" y="100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12107</xdr:rowOff>
    </xdr:from>
    <xdr:ext cx="599010" cy="259045"/>
    <xdr:sp macro="" textlink="">
      <xdr:nvSpPr>
        <xdr:cNvPr id="378" name="テキスト ボックス 377"/>
        <xdr:cNvSpPr txBox="1"/>
      </xdr:nvSpPr>
      <xdr:spPr>
        <a:xfrm>
          <a:off x="7561794" y="978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141,560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132617</xdr:rowOff>
    </xdr:from>
    <xdr:to>
      <xdr:col>10</xdr:col>
      <xdr:colOff>155575</xdr:colOff>
      <xdr:row>59</xdr:row>
      <xdr:rowOff>62767</xdr:rowOff>
    </xdr:to>
    <xdr:sp macro="" textlink="">
      <xdr:nvSpPr>
        <xdr:cNvPr id="379" name="円/楕円 378"/>
        <xdr:cNvSpPr/>
      </xdr:nvSpPr>
      <xdr:spPr>
        <a:xfrm>
          <a:off x="6921500" y="1007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53894</xdr:rowOff>
    </xdr:from>
    <xdr:ext cx="534377" cy="259045"/>
    <xdr:sp macro="" textlink="">
      <xdr:nvSpPr>
        <xdr:cNvPr id="380" name="テキスト ボックス 379"/>
        <xdr:cNvSpPr txBox="1"/>
      </xdr:nvSpPr>
      <xdr:spPr>
        <a:xfrm>
          <a:off x="6705111" y="1016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429</xdr:rowOff>
    </xdr:from>
    <xdr:to>
      <xdr:col>15</xdr:col>
      <xdr:colOff>180340</xdr:colOff>
      <xdr:row>79</xdr:row>
      <xdr:rowOff>30693</xdr:rowOff>
    </xdr:to>
    <xdr:cxnSp macro="">
      <xdr:nvCxnSpPr>
        <xdr:cNvPr id="404" name="直線コネクタ 403"/>
        <xdr:cNvCxnSpPr/>
      </xdr:nvCxnSpPr>
      <xdr:spPr>
        <a:xfrm flipV="1">
          <a:off x="10475595" y="12001929"/>
          <a:ext cx="1270" cy="1573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34520</xdr:rowOff>
    </xdr:from>
    <xdr:ext cx="469744" cy="259045"/>
    <xdr:sp macro="" textlink="">
      <xdr:nvSpPr>
        <xdr:cNvPr id="405" name="商工費最小値テキスト"/>
        <xdr:cNvSpPr txBox="1"/>
      </xdr:nvSpPr>
      <xdr:spPr>
        <a:xfrm>
          <a:off x="10528300" y="1357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a:t>
          </a:r>
          <a:endParaRPr kumimoji="1" lang="ja-JP" altLang="en-US" sz="1000" b="1">
            <a:latin typeface="ＭＳ Ｐゴシック"/>
          </a:endParaRPr>
        </a:p>
      </xdr:txBody>
    </xdr:sp>
    <xdr:clientData/>
  </xdr:oneCellAnchor>
  <xdr:twoCellAnchor>
    <xdr:from>
      <xdr:col>15</xdr:col>
      <xdr:colOff>92075</xdr:colOff>
      <xdr:row>79</xdr:row>
      <xdr:rowOff>30693</xdr:rowOff>
    </xdr:from>
    <xdr:to>
      <xdr:col>15</xdr:col>
      <xdr:colOff>269875</xdr:colOff>
      <xdr:row>79</xdr:row>
      <xdr:rowOff>30693</xdr:rowOff>
    </xdr:to>
    <xdr:cxnSp macro="">
      <xdr:nvCxnSpPr>
        <xdr:cNvPr id="406" name="直線コネクタ 405"/>
        <xdr:cNvCxnSpPr/>
      </xdr:nvCxnSpPr>
      <xdr:spPr>
        <a:xfrm>
          <a:off x="10388600" y="1357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118556</xdr:rowOff>
    </xdr:from>
    <xdr:ext cx="599010" cy="259045"/>
    <xdr:sp macro="" textlink="">
      <xdr:nvSpPr>
        <xdr:cNvPr id="407" name="商工費最大値テキスト"/>
        <xdr:cNvSpPr txBox="1"/>
      </xdr:nvSpPr>
      <xdr:spPr>
        <a:xfrm>
          <a:off x="10528300" y="117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416,554</a:t>
          </a:r>
          <a:endParaRPr kumimoji="1" lang="ja-JP" altLang="en-US" sz="1000" b="1">
            <a:latin typeface="ＭＳ Ｐゴシック"/>
          </a:endParaRPr>
        </a:p>
      </xdr:txBody>
    </xdr:sp>
    <xdr:clientData/>
  </xdr:oneCellAnchor>
  <xdr:twoCellAnchor>
    <xdr:from>
      <xdr:col>15</xdr:col>
      <xdr:colOff>92075</xdr:colOff>
      <xdr:row>70</xdr:row>
      <xdr:rowOff>429</xdr:rowOff>
    </xdr:from>
    <xdr:to>
      <xdr:col>15</xdr:col>
      <xdr:colOff>269875</xdr:colOff>
      <xdr:row>70</xdr:row>
      <xdr:rowOff>429</xdr:rowOff>
    </xdr:to>
    <xdr:cxnSp macro="">
      <xdr:nvCxnSpPr>
        <xdr:cNvPr id="408" name="直線コネクタ 407"/>
        <xdr:cNvCxnSpPr/>
      </xdr:nvCxnSpPr>
      <xdr:spPr>
        <a:xfrm>
          <a:off x="10388600" y="1200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48512</xdr:rowOff>
    </xdr:from>
    <xdr:to>
      <xdr:col>15</xdr:col>
      <xdr:colOff>180975</xdr:colOff>
      <xdr:row>78</xdr:row>
      <xdr:rowOff>105696</xdr:rowOff>
    </xdr:to>
    <xdr:cxnSp macro="">
      <xdr:nvCxnSpPr>
        <xdr:cNvPr id="409" name="直線コネクタ 408"/>
        <xdr:cNvCxnSpPr/>
      </xdr:nvCxnSpPr>
      <xdr:spPr>
        <a:xfrm>
          <a:off x="9639300" y="13421612"/>
          <a:ext cx="838200" cy="5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29115</xdr:rowOff>
    </xdr:from>
    <xdr:ext cx="534377" cy="259045"/>
    <xdr:sp macro="" textlink="">
      <xdr:nvSpPr>
        <xdr:cNvPr id="410" name="商工費平均値テキスト"/>
        <xdr:cNvSpPr txBox="1"/>
      </xdr:nvSpPr>
      <xdr:spPr>
        <a:xfrm>
          <a:off x="10528300" y="13230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6238</xdr:rowOff>
    </xdr:from>
    <xdr:to>
      <xdr:col>15</xdr:col>
      <xdr:colOff>231775</xdr:colOff>
      <xdr:row>78</xdr:row>
      <xdr:rowOff>107838</xdr:rowOff>
    </xdr:to>
    <xdr:sp macro="" textlink="">
      <xdr:nvSpPr>
        <xdr:cNvPr id="411" name="フローチャート : 判断 410"/>
        <xdr:cNvSpPr/>
      </xdr:nvSpPr>
      <xdr:spPr>
        <a:xfrm>
          <a:off x="104267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48512</xdr:rowOff>
    </xdr:from>
    <xdr:to>
      <xdr:col>14</xdr:col>
      <xdr:colOff>28575</xdr:colOff>
      <xdr:row>78</xdr:row>
      <xdr:rowOff>114813</xdr:rowOff>
    </xdr:to>
    <xdr:cxnSp macro="">
      <xdr:nvCxnSpPr>
        <xdr:cNvPr id="412" name="直線コネクタ 411"/>
        <xdr:cNvCxnSpPr/>
      </xdr:nvCxnSpPr>
      <xdr:spPr>
        <a:xfrm flipV="1">
          <a:off x="8750300" y="13421612"/>
          <a:ext cx="889000" cy="6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139071</xdr:rowOff>
    </xdr:from>
    <xdr:to>
      <xdr:col>14</xdr:col>
      <xdr:colOff>79375</xdr:colOff>
      <xdr:row>78</xdr:row>
      <xdr:rowOff>69221</xdr:rowOff>
    </xdr:to>
    <xdr:sp macro="" textlink="">
      <xdr:nvSpPr>
        <xdr:cNvPr id="413" name="フローチャート : 判断 412"/>
        <xdr:cNvSpPr/>
      </xdr:nvSpPr>
      <xdr:spPr>
        <a:xfrm>
          <a:off x="9588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85748</xdr:rowOff>
    </xdr:from>
    <xdr:ext cx="534377" cy="259045"/>
    <xdr:sp macro="" textlink="">
      <xdr:nvSpPr>
        <xdr:cNvPr id="414" name="テキスト ボックス 413"/>
        <xdr:cNvSpPr txBox="1"/>
      </xdr:nvSpPr>
      <xdr:spPr>
        <a:xfrm>
          <a:off x="9372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100453</xdr:rowOff>
    </xdr:from>
    <xdr:to>
      <xdr:col>12</xdr:col>
      <xdr:colOff>511175</xdr:colOff>
      <xdr:row>78</xdr:row>
      <xdr:rowOff>114813</xdr:rowOff>
    </xdr:to>
    <xdr:cxnSp macro="">
      <xdr:nvCxnSpPr>
        <xdr:cNvPr id="415" name="直線コネクタ 414"/>
        <xdr:cNvCxnSpPr/>
      </xdr:nvCxnSpPr>
      <xdr:spPr>
        <a:xfrm>
          <a:off x="7861300" y="13473553"/>
          <a:ext cx="889000" cy="1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8630</xdr:rowOff>
    </xdr:from>
    <xdr:to>
      <xdr:col>12</xdr:col>
      <xdr:colOff>561975</xdr:colOff>
      <xdr:row>78</xdr:row>
      <xdr:rowOff>110230</xdr:rowOff>
    </xdr:to>
    <xdr:sp macro="" textlink="">
      <xdr:nvSpPr>
        <xdr:cNvPr id="416" name="フローチャート : 判断 415"/>
        <xdr:cNvSpPr/>
      </xdr:nvSpPr>
      <xdr:spPr>
        <a:xfrm>
          <a:off x="8699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126757</xdr:rowOff>
    </xdr:from>
    <xdr:ext cx="534377" cy="259045"/>
    <xdr:sp macro="" textlink="">
      <xdr:nvSpPr>
        <xdr:cNvPr id="417" name="テキスト ボックス 416"/>
        <xdr:cNvSpPr txBox="1"/>
      </xdr:nvSpPr>
      <xdr:spPr>
        <a:xfrm>
          <a:off x="8483111" y="1315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97543</xdr:rowOff>
    </xdr:from>
    <xdr:to>
      <xdr:col>11</xdr:col>
      <xdr:colOff>307975</xdr:colOff>
      <xdr:row>78</xdr:row>
      <xdr:rowOff>100453</xdr:rowOff>
    </xdr:to>
    <xdr:cxnSp macro="">
      <xdr:nvCxnSpPr>
        <xdr:cNvPr id="418" name="直線コネクタ 417"/>
        <xdr:cNvCxnSpPr/>
      </xdr:nvCxnSpPr>
      <xdr:spPr>
        <a:xfrm>
          <a:off x="6972300" y="13470643"/>
          <a:ext cx="889000" cy="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33865</xdr:rowOff>
    </xdr:from>
    <xdr:to>
      <xdr:col>11</xdr:col>
      <xdr:colOff>358775</xdr:colOff>
      <xdr:row>78</xdr:row>
      <xdr:rowOff>135465</xdr:rowOff>
    </xdr:to>
    <xdr:sp macro="" textlink="">
      <xdr:nvSpPr>
        <xdr:cNvPr id="419" name="フローチャート : 判断 418"/>
        <xdr:cNvSpPr/>
      </xdr:nvSpPr>
      <xdr:spPr>
        <a:xfrm>
          <a:off x="7810500" y="1340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151992</xdr:rowOff>
    </xdr:from>
    <xdr:ext cx="534377" cy="259045"/>
    <xdr:sp macro="" textlink="">
      <xdr:nvSpPr>
        <xdr:cNvPr id="420" name="テキスト ボックス 419"/>
        <xdr:cNvSpPr txBox="1"/>
      </xdr:nvSpPr>
      <xdr:spPr>
        <a:xfrm>
          <a:off x="7594111" y="1318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21509</xdr:rowOff>
    </xdr:from>
    <xdr:to>
      <xdr:col>10</xdr:col>
      <xdr:colOff>155575</xdr:colOff>
      <xdr:row>78</xdr:row>
      <xdr:rowOff>123109</xdr:rowOff>
    </xdr:to>
    <xdr:sp macro="" textlink="">
      <xdr:nvSpPr>
        <xdr:cNvPr id="421" name="フローチャート : 判断 420"/>
        <xdr:cNvSpPr/>
      </xdr:nvSpPr>
      <xdr:spPr>
        <a:xfrm>
          <a:off x="6921500" y="1339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139636</xdr:rowOff>
    </xdr:from>
    <xdr:ext cx="534377" cy="259045"/>
    <xdr:sp macro="" textlink="">
      <xdr:nvSpPr>
        <xdr:cNvPr id="422" name="テキスト ボックス 421"/>
        <xdr:cNvSpPr txBox="1"/>
      </xdr:nvSpPr>
      <xdr:spPr>
        <a:xfrm>
          <a:off x="6705111" y="1316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37,688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54896</xdr:rowOff>
    </xdr:from>
    <xdr:to>
      <xdr:col>15</xdr:col>
      <xdr:colOff>231775</xdr:colOff>
      <xdr:row>78</xdr:row>
      <xdr:rowOff>156496</xdr:rowOff>
    </xdr:to>
    <xdr:sp macro="" textlink="">
      <xdr:nvSpPr>
        <xdr:cNvPr id="428" name="円/楕円 427"/>
        <xdr:cNvSpPr/>
      </xdr:nvSpPr>
      <xdr:spPr>
        <a:xfrm>
          <a:off x="10426700" y="1342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156115</xdr:rowOff>
    </xdr:from>
    <xdr:ext cx="534377" cy="259045"/>
    <xdr:sp macro="" textlink="">
      <xdr:nvSpPr>
        <xdr:cNvPr id="429" name="商工費該当値テキスト"/>
        <xdr:cNvSpPr txBox="1"/>
      </xdr:nvSpPr>
      <xdr:spPr>
        <a:xfrm>
          <a:off x="10528300" y="133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28,925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169162</xdr:rowOff>
    </xdr:from>
    <xdr:to>
      <xdr:col>14</xdr:col>
      <xdr:colOff>79375</xdr:colOff>
      <xdr:row>78</xdr:row>
      <xdr:rowOff>99312</xdr:rowOff>
    </xdr:to>
    <xdr:sp macro="" textlink="">
      <xdr:nvSpPr>
        <xdr:cNvPr id="430" name="円/楕円 429"/>
        <xdr:cNvSpPr/>
      </xdr:nvSpPr>
      <xdr:spPr>
        <a:xfrm>
          <a:off x="9588500" y="1337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90439</xdr:rowOff>
    </xdr:from>
    <xdr:ext cx="534377" cy="259045"/>
    <xdr:sp macro="" textlink="">
      <xdr:nvSpPr>
        <xdr:cNvPr id="431" name="テキスト ボックス 430"/>
        <xdr:cNvSpPr txBox="1"/>
      </xdr:nvSpPr>
      <xdr:spPr>
        <a:xfrm>
          <a:off x="9372111" y="1346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43,934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64013</xdr:rowOff>
    </xdr:from>
    <xdr:to>
      <xdr:col>12</xdr:col>
      <xdr:colOff>561975</xdr:colOff>
      <xdr:row>78</xdr:row>
      <xdr:rowOff>165613</xdr:rowOff>
    </xdr:to>
    <xdr:sp macro="" textlink="">
      <xdr:nvSpPr>
        <xdr:cNvPr id="432" name="円/楕円 431"/>
        <xdr:cNvSpPr/>
      </xdr:nvSpPr>
      <xdr:spPr>
        <a:xfrm>
          <a:off x="8699500" y="1343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156740</xdr:rowOff>
    </xdr:from>
    <xdr:ext cx="534377" cy="259045"/>
    <xdr:sp macro="" textlink="">
      <xdr:nvSpPr>
        <xdr:cNvPr id="433" name="テキスト ボックス 432"/>
        <xdr:cNvSpPr txBox="1"/>
      </xdr:nvSpPr>
      <xdr:spPr>
        <a:xfrm>
          <a:off x="8483111" y="1352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49653</xdr:rowOff>
    </xdr:from>
    <xdr:to>
      <xdr:col>11</xdr:col>
      <xdr:colOff>358775</xdr:colOff>
      <xdr:row>78</xdr:row>
      <xdr:rowOff>151253</xdr:rowOff>
    </xdr:to>
    <xdr:sp macro="" textlink="">
      <xdr:nvSpPr>
        <xdr:cNvPr id="434" name="円/楕円 433"/>
        <xdr:cNvSpPr/>
      </xdr:nvSpPr>
      <xdr:spPr>
        <a:xfrm>
          <a:off x="7810500" y="1342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142380</xdr:rowOff>
    </xdr:from>
    <xdr:ext cx="534377" cy="259045"/>
    <xdr:sp macro="" textlink="">
      <xdr:nvSpPr>
        <xdr:cNvPr id="435" name="テキスト ボックス 434"/>
        <xdr:cNvSpPr txBox="1"/>
      </xdr:nvSpPr>
      <xdr:spPr>
        <a:xfrm>
          <a:off x="7594111" y="1351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30,301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46743</xdr:rowOff>
    </xdr:from>
    <xdr:to>
      <xdr:col>10</xdr:col>
      <xdr:colOff>155575</xdr:colOff>
      <xdr:row>78</xdr:row>
      <xdr:rowOff>148343</xdr:rowOff>
    </xdr:to>
    <xdr:sp macro="" textlink="">
      <xdr:nvSpPr>
        <xdr:cNvPr id="436" name="円/楕円 435"/>
        <xdr:cNvSpPr/>
      </xdr:nvSpPr>
      <xdr:spPr>
        <a:xfrm>
          <a:off x="6921500" y="1341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139470</xdr:rowOff>
    </xdr:from>
    <xdr:ext cx="534377" cy="259045"/>
    <xdr:sp macro="" textlink="">
      <xdr:nvSpPr>
        <xdr:cNvPr id="437" name="テキスト ボックス 436"/>
        <xdr:cNvSpPr txBox="1"/>
      </xdr:nvSpPr>
      <xdr:spPr>
        <a:xfrm>
          <a:off x="6705111" y="135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76882</xdr:rowOff>
    </xdr:from>
    <xdr:to>
      <xdr:col>15</xdr:col>
      <xdr:colOff>180340</xdr:colOff>
      <xdr:row>98</xdr:row>
      <xdr:rowOff>159028</xdr:rowOff>
    </xdr:to>
    <xdr:cxnSp macro="">
      <xdr:nvCxnSpPr>
        <xdr:cNvPr id="461" name="直線コネクタ 460"/>
        <xdr:cNvCxnSpPr/>
      </xdr:nvCxnSpPr>
      <xdr:spPr>
        <a:xfrm flipV="1">
          <a:off x="10475595" y="15678832"/>
          <a:ext cx="1270" cy="128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162855</xdr:rowOff>
    </xdr:from>
    <xdr:ext cx="534377" cy="259045"/>
    <xdr:sp macro="" textlink="">
      <xdr:nvSpPr>
        <xdr:cNvPr id="462" name="土木費最小値テキスト"/>
        <xdr:cNvSpPr txBox="1"/>
      </xdr:nvSpPr>
      <xdr:spPr>
        <a:xfrm>
          <a:off x="10528300" y="169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29,854</a:t>
          </a:r>
          <a:endParaRPr kumimoji="1" lang="ja-JP" altLang="en-US" sz="1000" b="1">
            <a:latin typeface="ＭＳ Ｐゴシック"/>
          </a:endParaRPr>
        </a:p>
      </xdr:txBody>
    </xdr:sp>
    <xdr:clientData/>
  </xdr:oneCellAnchor>
  <xdr:twoCellAnchor>
    <xdr:from>
      <xdr:col>15</xdr:col>
      <xdr:colOff>92075</xdr:colOff>
      <xdr:row>98</xdr:row>
      <xdr:rowOff>159028</xdr:rowOff>
    </xdr:from>
    <xdr:to>
      <xdr:col>15</xdr:col>
      <xdr:colOff>269875</xdr:colOff>
      <xdr:row>98</xdr:row>
      <xdr:rowOff>159028</xdr:rowOff>
    </xdr:to>
    <xdr:cxnSp macro="">
      <xdr:nvCxnSpPr>
        <xdr:cNvPr id="463" name="直線コネクタ 462"/>
        <xdr:cNvCxnSpPr/>
      </xdr:nvCxnSpPr>
      <xdr:spPr>
        <a:xfrm>
          <a:off x="10388600" y="1696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23559</xdr:rowOff>
    </xdr:from>
    <xdr:ext cx="599010" cy="259045"/>
    <xdr:sp macro="" textlink="">
      <xdr:nvSpPr>
        <xdr:cNvPr id="464" name="土木費最大値テキスト"/>
        <xdr:cNvSpPr txBox="1"/>
      </xdr:nvSpPr>
      <xdr:spPr>
        <a:xfrm>
          <a:off x="10528300" y="1545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702,975</a:t>
          </a:r>
          <a:endParaRPr kumimoji="1" lang="ja-JP" altLang="en-US" sz="1000" b="1">
            <a:latin typeface="ＭＳ Ｐゴシック"/>
          </a:endParaRPr>
        </a:p>
      </xdr:txBody>
    </xdr:sp>
    <xdr:clientData/>
  </xdr:oneCellAnchor>
  <xdr:twoCellAnchor>
    <xdr:from>
      <xdr:col>15</xdr:col>
      <xdr:colOff>92075</xdr:colOff>
      <xdr:row>91</xdr:row>
      <xdr:rowOff>76882</xdr:rowOff>
    </xdr:from>
    <xdr:to>
      <xdr:col>15</xdr:col>
      <xdr:colOff>269875</xdr:colOff>
      <xdr:row>91</xdr:row>
      <xdr:rowOff>76882</xdr:rowOff>
    </xdr:to>
    <xdr:cxnSp macro="">
      <xdr:nvCxnSpPr>
        <xdr:cNvPr id="465" name="直線コネクタ 464"/>
        <xdr:cNvCxnSpPr/>
      </xdr:nvCxnSpPr>
      <xdr:spPr>
        <a:xfrm>
          <a:off x="10388600" y="1567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83531</xdr:rowOff>
    </xdr:from>
    <xdr:to>
      <xdr:col>15</xdr:col>
      <xdr:colOff>180975</xdr:colOff>
      <xdr:row>96</xdr:row>
      <xdr:rowOff>88936</xdr:rowOff>
    </xdr:to>
    <xdr:cxnSp macro="">
      <xdr:nvCxnSpPr>
        <xdr:cNvPr id="466" name="直線コネクタ 465"/>
        <xdr:cNvCxnSpPr/>
      </xdr:nvCxnSpPr>
      <xdr:spPr>
        <a:xfrm>
          <a:off x="9639300" y="16542731"/>
          <a:ext cx="8382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48170</xdr:rowOff>
    </xdr:from>
    <xdr:ext cx="599010" cy="259045"/>
    <xdr:sp macro="" textlink="">
      <xdr:nvSpPr>
        <xdr:cNvPr id="467" name="土木費平均値テキスト"/>
        <xdr:cNvSpPr txBox="1"/>
      </xdr:nvSpPr>
      <xdr:spPr>
        <a:xfrm>
          <a:off x="10528300" y="16678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69743</xdr:rowOff>
    </xdr:from>
    <xdr:to>
      <xdr:col>15</xdr:col>
      <xdr:colOff>231775</xdr:colOff>
      <xdr:row>97</xdr:row>
      <xdr:rowOff>171343</xdr:rowOff>
    </xdr:to>
    <xdr:sp macro="" textlink="">
      <xdr:nvSpPr>
        <xdr:cNvPr id="468" name="フローチャート : 判断 467"/>
        <xdr:cNvSpPr/>
      </xdr:nvSpPr>
      <xdr:spPr>
        <a:xfrm>
          <a:off x="104267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83531</xdr:rowOff>
    </xdr:from>
    <xdr:to>
      <xdr:col>14</xdr:col>
      <xdr:colOff>28575</xdr:colOff>
      <xdr:row>97</xdr:row>
      <xdr:rowOff>66176</xdr:rowOff>
    </xdr:to>
    <xdr:cxnSp macro="">
      <xdr:nvCxnSpPr>
        <xdr:cNvPr id="469" name="直線コネクタ 468"/>
        <xdr:cNvCxnSpPr/>
      </xdr:nvCxnSpPr>
      <xdr:spPr>
        <a:xfrm flipV="1">
          <a:off x="8750300" y="16542731"/>
          <a:ext cx="889000" cy="15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18735</xdr:rowOff>
    </xdr:from>
    <xdr:to>
      <xdr:col>14</xdr:col>
      <xdr:colOff>79375</xdr:colOff>
      <xdr:row>97</xdr:row>
      <xdr:rowOff>120335</xdr:rowOff>
    </xdr:to>
    <xdr:sp macro="" textlink="">
      <xdr:nvSpPr>
        <xdr:cNvPr id="470" name="フローチャート : 判断 469"/>
        <xdr:cNvSpPr/>
      </xdr:nvSpPr>
      <xdr:spPr>
        <a:xfrm>
          <a:off x="9588500" y="166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111462</xdr:rowOff>
    </xdr:from>
    <xdr:ext cx="599010" cy="259045"/>
    <xdr:sp macro="" textlink="">
      <xdr:nvSpPr>
        <xdr:cNvPr id="471" name="テキスト ボックス 470"/>
        <xdr:cNvSpPr txBox="1"/>
      </xdr:nvSpPr>
      <xdr:spPr>
        <a:xfrm>
          <a:off x="9339794" y="1674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28316</xdr:rowOff>
    </xdr:from>
    <xdr:to>
      <xdr:col>12</xdr:col>
      <xdr:colOff>511175</xdr:colOff>
      <xdr:row>97</xdr:row>
      <xdr:rowOff>66176</xdr:rowOff>
    </xdr:to>
    <xdr:cxnSp macro="">
      <xdr:nvCxnSpPr>
        <xdr:cNvPr id="472" name="直線コネクタ 471"/>
        <xdr:cNvCxnSpPr/>
      </xdr:nvCxnSpPr>
      <xdr:spPr>
        <a:xfrm>
          <a:off x="7861300" y="16658966"/>
          <a:ext cx="889000" cy="3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72549</xdr:rowOff>
    </xdr:from>
    <xdr:to>
      <xdr:col>12</xdr:col>
      <xdr:colOff>561975</xdr:colOff>
      <xdr:row>98</xdr:row>
      <xdr:rowOff>2699</xdr:rowOff>
    </xdr:to>
    <xdr:sp macro="" textlink="">
      <xdr:nvSpPr>
        <xdr:cNvPr id="473" name="フローチャート : 判断 472"/>
        <xdr:cNvSpPr/>
      </xdr:nvSpPr>
      <xdr:spPr>
        <a:xfrm>
          <a:off x="8699500" y="1670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165276</xdr:rowOff>
    </xdr:from>
    <xdr:ext cx="599010" cy="259045"/>
    <xdr:sp macro="" textlink="">
      <xdr:nvSpPr>
        <xdr:cNvPr id="474" name="テキスト ボックス 473"/>
        <xdr:cNvSpPr txBox="1"/>
      </xdr:nvSpPr>
      <xdr:spPr>
        <a:xfrm>
          <a:off x="8450794" y="167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28316</xdr:rowOff>
    </xdr:from>
    <xdr:to>
      <xdr:col>11</xdr:col>
      <xdr:colOff>307975</xdr:colOff>
      <xdr:row>97</xdr:row>
      <xdr:rowOff>82733</xdr:rowOff>
    </xdr:to>
    <xdr:cxnSp macro="">
      <xdr:nvCxnSpPr>
        <xdr:cNvPr id="475" name="直線コネクタ 474"/>
        <xdr:cNvCxnSpPr/>
      </xdr:nvCxnSpPr>
      <xdr:spPr>
        <a:xfrm flipV="1">
          <a:off x="6972300" y="16658966"/>
          <a:ext cx="889000" cy="5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120870</xdr:rowOff>
    </xdr:from>
    <xdr:to>
      <xdr:col>11</xdr:col>
      <xdr:colOff>358775</xdr:colOff>
      <xdr:row>98</xdr:row>
      <xdr:rowOff>51020</xdr:rowOff>
    </xdr:to>
    <xdr:sp macro="" textlink="">
      <xdr:nvSpPr>
        <xdr:cNvPr id="476" name="フローチャート : 判断 475"/>
        <xdr:cNvSpPr/>
      </xdr:nvSpPr>
      <xdr:spPr>
        <a:xfrm>
          <a:off x="7810500" y="167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42147</xdr:rowOff>
    </xdr:from>
    <xdr:ext cx="599010" cy="259045"/>
    <xdr:sp macro="" textlink="">
      <xdr:nvSpPr>
        <xdr:cNvPr id="477" name="テキスト ボックス 476"/>
        <xdr:cNvSpPr txBox="1"/>
      </xdr:nvSpPr>
      <xdr:spPr>
        <a:xfrm>
          <a:off x="7561794" y="1684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135641</xdr:rowOff>
    </xdr:from>
    <xdr:to>
      <xdr:col>10</xdr:col>
      <xdr:colOff>155575</xdr:colOff>
      <xdr:row>98</xdr:row>
      <xdr:rowOff>65791</xdr:rowOff>
    </xdr:to>
    <xdr:sp macro="" textlink="">
      <xdr:nvSpPr>
        <xdr:cNvPr id="478" name="フローチャート : 判断 477"/>
        <xdr:cNvSpPr/>
      </xdr:nvSpPr>
      <xdr:spPr>
        <a:xfrm>
          <a:off x="6921500" y="167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56918</xdr:rowOff>
    </xdr:from>
    <xdr:ext cx="599010" cy="259045"/>
    <xdr:sp macro="" textlink="">
      <xdr:nvSpPr>
        <xdr:cNvPr id="479" name="テキスト ボックス 478"/>
        <xdr:cNvSpPr txBox="1"/>
      </xdr:nvSpPr>
      <xdr:spPr>
        <a:xfrm>
          <a:off x="6672794" y="1685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105,464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38136</xdr:rowOff>
    </xdr:from>
    <xdr:to>
      <xdr:col>15</xdr:col>
      <xdr:colOff>231775</xdr:colOff>
      <xdr:row>96</xdr:row>
      <xdr:rowOff>139736</xdr:rowOff>
    </xdr:to>
    <xdr:sp macro="" textlink="">
      <xdr:nvSpPr>
        <xdr:cNvPr id="485" name="円/楕円 484"/>
        <xdr:cNvSpPr/>
      </xdr:nvSpPr>
      <xdr:spPr>
        <a:xfrm>
          <a:off x="10426700" y="1649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61013</xdr:rowOff>
    </xdr:from>
    <xdr:ext cx="599010" cy="259045"/>
    <xdr:sp macro="" textlink="">
      <xdr:nvSpPr>
        <xdr:cNvPr id="486" name="土木費該当値テキスト"/>
        <xdr:cNvSpPr txBox="1"/>
      </xdr:nvSpPr>
      <xdr:spPr>
        <a:xfrm>
          <a:off x="10528300" y="1634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246,648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32731</xdr:rowOff>
    </xdr:from>
    <xdr:to>
      <xdr:col>14</xdr:col>
      <xdr:colOff>79375</xdr:colOff>
      <xdr:row>96</xdr:row>
      <xdr:rowOff>134331</xdr:rowOff>
    </xdr:to>
    <xdr:sp macro="" textlink="">
      <xdr:nvSpPr>
        <xdr:cNvPr id="487" name="円/楕円 486"/>
        <xdr:cNvSpPr/>
      </xdr:nvSpPr>
      <xdr:spPr>
        <a:xfrm>
          <a:off x="9588500" y="1649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150858</xdr:rowOff>
    </xdr:from>
    <xdr:ext cx="599010" cy="259045"/>
    <xdr:sp macro="" textlink="">
      <xdr:nvSpPr>
        <xdr:cNvPr id="488" name="テキスト ボックス 487"/>
        <xdr:cNvSpPr txBox="1"/>
      </xdr:nvSpPr>
      <xdr:spPr>
        <a:xfrm>
          <a:off x="9339794" y="1626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249,485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15376</xdr:rowOff>
    </xdr:from>
    <xdr:to>
      <xdr:col>12</xdr:col>
      <xdr:colOff>561975</xdr:colOff>
      <xdr:row>97</xdr:row>
      <xdr:rowOff>116976</xdr:rowOff>
    </xdr:to>
    <xdr:sp macro="" textlink="">
      <xdr:nvSpPr>
        <xdr:cNvPr id="489" name="円/楕円 488"/>
        <xdr:cNvSpPr/>
      </xdr:nvSpPr>
      <xdr:spPr>
        <a:xfrm>
          <a:off x="8699500" y="1664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133503</xdr:rowOff>
    </xdr:from>
    <xdr:ext cx="599010" cy="259045"/>
    <xdr:sp macro="" textlink="">
      <xdr:nvSpPr>
        <xdr:cNvPr id="490" name="テキスト ボックス 489"/>
        <xdr:cNvSpPr txBox="1"/>
      </xdr:nvSpPr>
      <xdr:spPr>
        <a:xfrm>
          <a:off x="8450794" y="1642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168,595</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148966</xdr:rowOff>
    </xdr:from>
    <xdr:to>
      <xdr:col>11</xdr:col>
      <xdr:colOff>358775</xdr:colOff>
      <xdr:row>97</xdr:row>
      <xdr:rowOff>79116</xdr:rowOff>
    </xdr:to>
    <xdr:sp macro="" textlink="">
      <xdr:nvSpPr>
        <xdr:cNvPr id="491" name="円/楕円 490"/>
        <xdr:cNvSpPr/>
      </xdr:nvSpPr>
      <xdr:spPr>
        <a:xfrm>
          <a:off x="7810500" y="1660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95</xdr:row>
      <xdr:rowOff>95643</xdr:rowOff>
    </xdr:from>
    <xdr:ext cx="599010" cy="259045"/>
    <xdr:sp macro="" textlink="">
      <xdr:nvSpPr>
        <xdr:cNvPr id="492" name="テキスト ボックス 491"/>
        <xdr:cNvSpPr txBox="1"/>
      </xdr:nvSpPr>
      <xdr:spPr>
        <a:xfrm>
          <a:off x="7561794" y="1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188,469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31933</xdr:rowOff>
    </xdr:from>
    <xdr:to>
      <xdr:col>10</xdr:col>
      <xdr:colOff>155575</xdr:colOff>
      <xdr:row>97</xdr:row>
      <xdr:rowOff>133533</xdr:rowOff>
    </xdr:to>
    <xdr:sp macro="" textlink="">
      <xdr:nvSpPr>
        <xdr:cNvPr id="493" name="円/楕円 492"/>
        <xdr:cNvSpPr/>
      </xdr:nvSpPr>
      <xdr:spPr>
        <a:xfrm>
          <a:off x="6921500" y="1666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95</xdr:row>
      <xdr:rowOff>150060</xdr:rowOff>
    </xdr:from>
    <xdr:ext cx="599010" cy="259045"/>
    <xdr:sp macro="" textlink="">
      <xdr:nvSpPr>
        <xdr:cNvPr id="494" name="テキスト ボックス 493"/>
        <xdr:cNvSpPr txBox="1"/>
      </xdr:nvSpPr>
      <xdr:spPr>
        <a:xfrm>
          <a:off x="6672794" y="16437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126197</xdr:rowOff>
    </xdr:from>
    <xdr:to>
      <xdr:col>23</xdr:col>
      <xdr:colOff>516889</xdr:colOff>
      <xdr:row>38</xdr:row>
      <xdr:rowOff>134907</xdr:rowOff>
    </xdr:to>
    <xdr:cxnSp macro="">
      <xdr:nvCxnSpPr>
        <xdr:cNvPr id="518" name="直線コネクタ 517"/>
        <xdr:cNvCxnSpPr/>
      </xdr:nvCxnSpPr>
      <xdr:spPr>
        <a:xfrm flipV="1">
          <a:off x="16317595" y="5441147"/>
          <a:ext cx="1269" cy="120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138734</xdr:rowOff>
    </xdr:from>
    <xdr:ext cx="534377" cy="259045"/>
    <xdr:sp macro="" textlink="">
      <xdr:nvSpPr>
        <xdr:cNvPr id="519" name="消防費最小値テキスト"/>
        <xdr:cNvSpPr txBox="1"/>
      </xdr:nvSpPr>
      <xdr:spPr>
        <a:xfrm>
          <a:off x="16370300" y="66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21,258</a:t>
          </a:r>
          <a:endParaRPr kumimoji="1" lang="ja-JP" altLang="en-US" sz="1000" b="1">
            <a:latin typeface="ＭＳ Ｐゴシック"/>
          </a:endParaRPr>
        </a:p>
      </xdr:txBody>
    </xdr:sp>
    <xdr:clientData/>
  </xdr:oneCellAnchor>
  <xdr:twoCellAnchor>
    <xdr:from>
      <xdr:col>23</xdr:col>
      <xdr:colOff>428625</xdr:colOff>
      <xdr:row>38</xdr:row>
      <xdr:rowOff>134907</xdr:rowOff>
    </xdr:from>
    <xdr:to>
      <xdr:col>23</xdr:col>
      <xdr:colOff>606425</xdr:colOff>
      <xdr:row>38</xdr:row>
      <xdr:rowOff>134907</xdr:rowOff>
    </xdr:to>
    <xdr:cxnSp macro="">
      <xdr:nvCxnSpPr>
        <xdr:cNvPr id="520" name="直線コネクタ 519"/>
        <xdr:cNvCxnSpPr/>
      </xdr:nvCxnSpPr>
      <xdr:spPr>
        <a:xfrm>
          <a:off x="16230600" y="66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72874</xdr:rowOff>
    </xdr:from>
    <xdr:ext cx="599010" cy="259045"/>
    <xdr:sp macro="" textlink="">
      <xdr:nvSpPr>
        <xdr:cNvPr id="521" name="消防費最大値テキスト"/>
        <xdr:cNvSpPr txBox="1"/>
      </xdr:nvSpPr>
      <xdr:spPr>
        <a:xfrm>
          <a:off x="16370300" y="52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338,544</a:t>
          </a:r>
          <a:endParaRPr kumimoji="1" lang="ja-JP" altLang="en-US" sz="1000" b="1">
            <a:latin typeface="ＭＳ Ｐゴシック"/>
          </a:endParaRPr>
        </a:p>
      </xdr:txBody>
    </xdr:sp>
    <xdr:clientData/>
  </xdr:oneCellAnchor>
  <xdr:twoCellAnchor>
    <xdr:from>
      <xdr:col>23</xdr:col>
      <xdr:colOff>428625</xdr:colOff>
      <xdr:row>31</xdr:row>
      <xdr:rowOff>126197</xdr:rowOff>
    </xdr:from>
    <xdr:to>
      <xdr:col>23</xdr:col>
      <xdr:colOff>606425</xdr:colOff>
      <xdr:row>31</xdr:row>
      <xdr:rowOff>126197</xdr:rowOff>
    </xdr:to>
    <xdr:cxnSp macro="">
      <xdr:nvCxnSpPr>
        <xdr:cNvPr id="522" name="直線コネクタ 521"/>
        <xdr:cNvCxnSpPr/>
      </xdr:nvCxnSpPr>
      <xdr:spPr>
        <a:xfrm>
          <a:off x="16230600" y="54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169962</xdr:rowOff>
    </xdr:from>
    <xdr:to>
      <xdr:col>23</xdr:col>
      <xdr:colOff>517525</xdr:colOff>
      <xdr:row>38</xdr:row>
      <xdr:rowOff>27953</xdr:rowOff>
    </xdr:to>
    <xdr:cxnSp macro="">
      <xdr:nvCxnSpPr>
        <xdr:cNvPr id="523" name="直線コネクタ 522"/>
        <xdr:cNvCxnSpPr/>
      </xdr:nvCxnSpPr>
      <xdr:spPr>
        <a:xfrm>
          <a:off x="15481300" y="6513612"/>
          <a:ext cx="838200" cy="2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122643</xdr:rowOff>
    </xdr:from>
    <xdr:ext cx="534377" cy="259045"/>
    <xdr:sp macro="" textlink="">
      <xdr:nvSpPr>
        <xdr:cNvPr id="524" name="消防費平均値テキスト"/>
        <xdr:cNvSpPr txBox="1"/>
      </xdr:nvSpPr>
      <xdr:spPr>
        <a:xfrm>
          <a:off x="16370300" y="6294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99766</xdr:rowOff>
    </xdr:from>
    <xdr:to>
      <xdr:col>23</xdr:col>
      <xdr:colOff>568325</xdr:colOff>
      <xdr:row>38</xdr:row>
      <xdr:rowOff>29916</xdr:rowOff>
    </xdr:to>
    <xdr:sp macro="" textlink="">
      <xdr:nvSpPr>
        <xdr:cNvPr id="525" name="フローチャート : 判断 524"/>
        <xdr:cNvSpPr/>
      </xdr:nvSpPr>
      <xdr:spPr>
        <a:xfrm>
          <a:off x="162687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169962</xdr:rowOff>
    </xdr:from>
    <xdr:to>
      <xdr:col>22</xdr:col>
      <xdr:colOff>365125</xdr:colOff>
      <xdr:row>38</xdr:row>
      <xdr:rowOff>30029</xdr:rowOff>
    </xdr:to>
    <xdr:cxnSp macro="">
      <xdr:nvCxnSpPr>
        <xdr:cNvPr id="526" name="直線コネクタ 525"/>
        <xdr:cNvCxnSpPr/>
      </xdr:nvCxnSpPr>
      <xdr:spPr>
        <a:xfrm flipV="1">
          <a:off x="14592300" y="6513612"/>
          <a:ext cx="889000" cy="3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125922</xdr:rowOff>
    </xdr:from>
    <xdr:to>
      <xdr:col>22</xdr:col>
      <xdr:colOff>415925</xdr:colOff>
      <xdr:row>38</xdr:row>
      <xdr:rowOff>56072</xdr:rowOff>
    </xdr:to>
    <xdr:sp macro="" textlink="">
      <xdr:nvSpPr>
        <xdr:cNvPr id="527" name="フローチャート : 判断 526"/>
        <xdr:cNvSpPr/>
      </xdr:nvSpPr>
      <xdr:spPr>
        <a:xfrm>
          <a:off x="15430500" y="646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47199</xdr:rowOff>
    </xdr:from>
    <xdr:ext cx="534377" cy="259045"/>
    <xdr:sp macro="" textlink="">
      <xdr:nvSpPr>
        <xdr:cNvPr id="528" name="テキスト ボックス 527"/>
        <xdr:cNvSpPr txBox="1"/>
      </xdr:nvSpPr>
      <xdr:spPr>
        <a:xfrm>
          <a:off x="15214111" y="656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30029</xdr:rowOff>
    </xdr:from>
    <xdr:to>
      <xdr:col>21</xdr:col>
      <xdr:colOff>161925</xdr:colOff>
      <xdr:row>38</xdr:row>
      <xdr:rowOff>45361</xdr:rowOff>
    </xdr:to>
    <xdr:cxnSp macro="">
      <xdr:nvCxnSpPr>
        <xdr:cNvPr id="529" name="直線コネクタ 528"/>
        <xdr:cNvCxnSpPr/>
      </xdr:nvCxnSpPr>
      <xdr:spPr>
        <a:xfrm flipV="1">
          <a:off x="13703300" y="6545129"/>
          <a:ext cx="889000" cy="1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127552</xdr:rowOff>
    </xdr:from>
    <xdr:to>
      <xdr:col>21</xdr:col>
      <xdr:colOff>212725</xdr:colOff>
      <xdr:row>38</xdr:row>
      <xdr:rowOff>57702</xdr:rowOff>
    </xdr:to>
    <xdr:sp macro="" textlink="">
      <xdr:nvSpPr>
        <xdr:cNvPr id="530" name="フローチャート : 判断 529"/>
        <xdr:cNvSpPr/>
      </xdr:nvSpPr>
      <xdr:spPr>
        <a:xfrm>
          <a:off x="14541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74229</xdr:rowOff>
    </xdr:from>
    <xdr:ext cx="534377" cy="259045"/>
    <xdr:sp macro="" textlink="">
      <xdr:nvSpPr>
        <xdr:cNvPr id="531" name="テキスト ボックス 530"/>
        <xdr:cNvSpPr txBox="1"/>
      </xdr:nvSpPr>
      <xdr:spPr>
        <a:xfrm>
          <a:off x="14325111" y="62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18302</xdr:rowOff>
    </xdr:from>
    <xdr:to>
      <xdr:col>19</xdr:col>
      <xdr:colOff>644525</xdr:colOff>
      <xdr:row>38</xdr:row>
      <xdr:rowOff>45361</xdr:rowOff>
    </xdr:to>
    <xdr:cxnSp macro="">
      <xdr:nvCxnSpPr>
        <xdr:cNvPr id="532" name="直線コネクタ 531"/>
        <xdr:cNvCxnSpPr/>
      </xdr:nvCxnSpPr>
      <xdr:spPr>
        <a:xfrm>
          <a:off x="12814300" y="6533402"/>
          <a:ext cx="889000" cy="2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5705</xdr:rowOff>
    </xdr:from>
    <xdr:to>
      <xdr:col>20</xdr:col>
      <xdr:colOff>9525</xdr:colOff>
      <xdr:row>38</xdr:row>
      <xdr:rowOff>107305</xdr:rowOff>
    </xdr:to>
    <xdr:sp macro="" textlink="">
      <xdr:nvSpPr>
        <xdr:cNvPr id="533" name="フローチャート : 判断 532"/>
        <xdr:cNvSpPr/>
      </xdr:nvSpPr>
      <xdr:spPr>
        <a:xfrm>
          <a:off x="13652500" y="652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98432</xdr:rowOff>
    </xdr:from>
    <xdr:ext cx="534377" cy="259045"/>
    <xdr:sp macro="" textlink="">
      <xdr:nvSpPr>
        <xdr:cNvPr id="534" name="テキスト ボックス 533"/>
        <xdr:cNvSpPr txBox="1"/>
      </xdr:nvSpPr>
      <xdr:spPr>
        <a:xfrm>
          <a:off x="13436111" y="661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4253</xdr:rowOff>
    </xdr:from>
    <xdr:to>
      <xdr:col>18</xdr:col>
      <xdr:colOff>492125</xdr:colOff>
      <xdr:row>38</xdr:row>
      <xdr:rowOff>105853</xdr:rowOff>
    </xdr:to>
    <xdr:sp macro="" textlink="">
      <xdr:nvSpPr>
        <xdr:cNvPr id="535" name="フローチャート : 判断 534"/>
        <xdr:cNvSpPr/>
      </xdr:nvSpPr>
      <xdr:spPr>
        <a:xfrm>
          <a:off x="12763500" y="651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96980</xdr:rowOff>
    </xdr:from>
    <xdr:ext cx="534377" cy="259045"/>
    <xdr:sp macro="" textlink="">
      <xdr:nvSpPr>
        <xdr:cNvPr id="536" name="テキスト ボックス 535"/>
        <xdr:cNvSpPr txBox="1"/>
      </xdr:nvSpPr>
      <xdr:spPr>
        <a:xfrm>
          <a:off x="12547111" y="661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42,217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148603</xdr:rowOff>
    </xdr:from>
    <xdr:to>
      <xdr:col>23</xdr:col>
      <xdr:colOff>568325</xdr:colOff>
      <xdr:row>38</xdr:row>
      <xdr:rowOff>78753</xdr:rowOff>
    </xdr:to>
    <xdr:sp macro="" textlink="">
      <xdr:nvSpPr>
        <xdr:cNvPr id="542" name="円/楕円 541"/>
        <xdr:cNvSpPr/>
      </xdr:nvSpPr>
      <xdr:spPr>
        <a:xfrm>
          <a:off x="16268700" y="649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78193</xdr:rowOff>
    </xdr:from>
    <xdr:ext cx="534377" cy="259045"/>
    <xdr:sp macro="" textlink="">
      <xdr:nvSpPr>
        <xdr:cNvPr id="543" name="消防費該当値テキスト"/>
        <xdr:cNvSpPr txBox="1"/>
      </xdr:nvSpPr>
      <xdr:spPr>
        <a:xfrm>
          <a:off x="16370300" y="642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49,330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119163</xdr:rowOff>
    </xdr:from>
    <xdr:to>
      <xdr:col>22</xdr:col>
      <xdr:colOff>415925</xdr:colOff>
      <xdr:row>38</xdr:row>
      <xdr:rowOff>49313</xdr:rowOff>
    </xdr:to>
    <xdr:sp macro="" textlink="">
      <xdr:nvSpPr>
        <xdr:cNvPr id="544" name="円/楕円 543"/>
        <xdr:cNvSpPr/>
      </xdr:nvSpPr>
      <xdr:spPr>
        <a:xfrm>
          <a:off x="15430500" y="646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65840</xdr:rowOff>
    </xdr:from>
    <xdr:ext cx="534377" cy="259045"/>
    <xdr:sp macro="" textlink="">
      <xdr:nvSpPr>
        <xdr:cNvPr id="545" name="テキスト ボックス 544"/>
        <xdr:cNvSpPr txBox="1"/>
      </xdr:nvSpPr>
      <xdr:spPr>
        <a:xfrm>
          <a:off x="15214111" y="623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57,057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150679</xdr:rowOff>
    </xdr:from>
    <xdr:to>
      <xdr:col>21</xdr:col>
      <xdr:colOff>212725</xdr:colOff>
      <xdr:row>38</xdr:row>
      <xdr:rowOff>80829</xdr:rowOff>
    </xdr:to>
    <xdr:sp macro="" textlink="">
      <xdr:nvSpPr>
        <xdr:cNvPr id="546" name="円/楕円 545"/>
        <xdr:cNvSpPr/>
      </xdr:nvSpPr>
      <xdr:spPr>
        <a:xfrm>
          <a:off x="14541500" y="649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71956</xdr:rowOff>
    </xdr:from>
    <xdr:ext cx="534377" cy="259045"/>
    <xdr:sp macro="" textlink="">
      <xdr:nvSpPr>
        <xdr:cNvPr id="547" name="テキスト ボックス 546"/>
        <xdr:cNvSpPr txBox="1"/>
      </xdr:nvSpPr>
      <xdr:spPr>
        <a:xfrm>
          <a:off x="14325111" y="658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48,785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166011</xdr:rowOff>
    </xdr:from>
    <xdr:to>
      <xdr:col>20</xdr:col>
      <xdr:colOff>9525</xdr:colOff>
      <xdr:row>38</xdr:row>
      <xdr:rowOff>96161</xdr:rowOff>
    </xdr:to>
    <xdr:sp macro="" textlink="">
      <xdr:nvSpPr>
        <xdr:cNvPr id="548" name="円/楕円 547"/>
        <xdr:cNvSpPr/>
      </xdr:nvSpPr>
      <xdr:spPr>
        <a:xfrm>
          <a:off x="13652500" y="650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112687</xdr:rowOff>
    </xdr:from>
    <xdr:ext cx="534377" cy="259045"/>
    <xdr:sp macro="" textlink="">
      <xdr:nvSpPr>
        <xdr:cNvPr id="549" name="テキスト ボックス 548"/>
        <xdr:cNvSpPr txBox="1"/>
      </xdr:nvSpPr>
      <xdr:spPr>
        <a:xfrm>
          <a:off x="13436111" y="628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44,761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138952</xdr:rowOff>
    </xdr:from>
    <xdr:to>
      <xdr:col>18</xdr:col>
      <xdr:colOff>492125</xdr:colOff>
      <xdr:row>38</xdr:row>
      <xdr:rowOff>69102</xdr:rowOff>
    </xdr:to>
    <xdr:sp macro="" textlink="">
      <xdr:nvSpPr>
        <xdr:cNvPr id="550" name="円/楕円 549"/>
        <xdr:cNvSpPr/>
      </xdr:nvSpPr>
      <xdr:spPr>
        <a:xfrm>
          <a:off x="12763500" y="648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85629</xdr:rowOff>
    </xdr:from>
    <xdr:ext cx="534377" cy="259045"/>
    <xdr:sp macro="" textlink="">
      <xdr:nvSpPr>
        <xdr:cNvPr id="551" name="テキスト ボックス 550"/>
        <xdr:cNvSpPr txBox="1"/>
      </xdr:nvSpPr>
      <xdr:spPr>
        <a:xfrm>
          <a:off x="12547111" y="625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3" name="テキスト ボックス 56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5" name="テキスト ボックス 56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7" name="テキスト ボックス 56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115507</xdr:rowOff>
    </xdr:from>
    <xdr:to>
      <xdr:col>23</xdr:col>
      <xdr:colOff>516889</xdr:colOff>
      <xdr:row>58</xdr:row>
      <xdr:rowOff>69529</xdr:rowOff>
    </xdr:to>
    <xdr:cxnSp macro="">
      <xdr:nvCxnSpPr>
        <xdr:cNvPr id="573" name="直線コネクタ 572"/>
        <xdr:cNvCxnSpPr/>
      </xdr:nvCxnSpPr>
      <xdr:spPr>
        <a:xfrm flipV="1">
          <a:off x="16317595" y="8859457"/>
          <a:ext cx="1269" cy="115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73356</xdr:rowOff>
    </xdr:from>
    <xdr:ext cx="534377" cy="259045"/>
    <xdr:sp macro="" textlink="">
      <xdr:nvSpPr>
        <xdr:cNvPr id="574" name="教育費最小値テキスト"/>
        <xdr:cNvSpPr txBox="1"/>
      </xdr:nvSpPr>
      <xdr:spPr>
        <a:xfrm>
          <a:off x="16370300" y="10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30,696</a:t>
          </a:r>
          <a:endParaRPr kumimoji="1" lang="ja-JP" altLang="en-US" sz="1000" b="1">
            <a:latin typeface="ＭＳ Ｐゴシック"/>
          </a:endParaRPr>
        </a:p>
      </xdr:txBody>
    </xdr:sp>
    <xdr:clientData/>
  </xdr:oneCellAnchor>
  <xdr:twoCellAnchor>
    <xdr:from>
      <xdr:col>23</xdr:col>
      <xdr:colOff>428625</xdr:colOff>
      <xdr:row>58</xdr:row>
      <xdr:rowOff>69529</xdr:rowOff>
    </xdr:from>
    <xdr:to>
      <xdr:col>23</xdr:col>
      <xdr:colOff>606425</xdr:colOff>
      <xdr:row>58</xdr:row>
      <xdr:rowOff>69529</xdr:rowOff>
    </xdr:to>
    <xdr:cxnSp macro="">
      <xdr:nvCxnSpPr>
        <xdr:cNvPr id="575" name="直線コネクタ 574"/>
        <xdr:cNvCxnSpPr/>
      </xdr:nvCxnSpPr>
      <xdr:spPr>
        <a:xfrm>
          <a:off x="16230600" y="100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62184</xdr:rowOff>
    </xdr:from>
    <xdr:ext cx="599010" cy="259045"/>
    <xdr:sp macro="" textlink="">
      <xdr:nvSpPr>
        <xdr:cNvPr id="576" name="教育費最大値テキスト"/>
        <xdr:cNvSpPr txBox="1"/>
      </xdr:nvSpPr>
      <xdr:spPr>
        <a:xfrm>
          <a:off x="16370300" y="86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535,583</a:t>
          </a:r>
          <a:endParaRPr kumimoji="1" lang="ja-JP" altLang="en-US" sz="1000" b="1">
            <a:latin typeface="ＭＳ Ｐゴシック"/>
          </a:endParaRPr>
        </a:p>
      </xdr:txBody>
    </xdr:sp>
    <xdr:clientData/>
  </xdr:oneCellAnchor>
  <xdr:twoCellAnchor>
    <xdr:from>
      <xdr:col>23</xdr:col>
      <xdr:colOff>428625</xdr:colOff>
      <xdr:row>51</xdr:row>
      <xdr:rowOff>115507</xdr:rowOff>
    </xdr:from>
    <xdr:to>
      <xdr:col>23</xdr:col>
      <xdr:colOff>606425</xdr:colOff>
      <xdr:row>51</xdr:row>
      <xdr:rowOff>115507</xdr:rowOff>
    </xdr:to>
    <xdr:cxnSp macro="">
      <xdr:nvCxnSpPr>
        <xdr:cNvPr id="577" name="直線コネクタ 576"/>
        <xdr:cNvCxnSpPr/>
      </xdr:nvCxnSpPr>
      <xdr:spPr>
        <a:xfrm>
          <a:off x="16230600" y="885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93294</xdr:rowOff>
    </xdr:from>
    <xdr:to>
      <xdr:col>23</xdr:col>
      <xdr:colOff>517525</xdr:colOff>
      <xdr:row>57</xdr:row>
      <xdr:rowOff>66539</xdr:rowOff>
    </xdr:to>
    <xdr:cxnSp macro="">
      <xdr:nvCxnSpPr>
        <xdr:cNvPr id="578" name="直線コネクタ 577"/>
        <xdr:cNvCxnSpPr/>
      </xdr:nvCxnSpPr>
      <xdr:spPr>
        <a:xfrm flipV="1">
          <a:off x="15481300" y="9694494"/>
          <a:ext cx="838200" cy="14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18349</xdr:rowOff>
    </xdr:from>
    <xdr:ext cx="534377" cy="259045"/>
    <xdr:sp macro="" textlink="">
      <xdr:nvSpPr>
        <xdr:cNvPr id="579" name="教育費平均値テキスト"/>
        <xdr:cNvSpPr txBox="1"/>
      </xdr:nvSpPr>
      <xdr:spPr>
        <a:xfrm>
          <a:off x="16370300" y="9790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39922</xdr:rowOff>
    </xdr:from>
    <xdr:to>
      <xdr:col>23</xdr:col>
      <xdr:colOff>568325</xdr:colOff>
      <xdr:row>57</xdr:row>
      <xdr:rowOff>141522</xdr:rowOff>
    </xdr:to>
    <xdr:sp macro="" textlink="">
      <xdr:nvSpPr>
        <xdr:cNvPr id="580" name="フローチャート : 判断 579"/>
        <xdr:cNvSpPr/>
      </xdr:nvSpPr>
      <xdr:spPr>
        <a:xfrm>
          <a:off x="162687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22936</xdr:rowOff>
    </xdr:from>
    <xdr:to>
      <xdr:col>22</xdr:col>
      <xdr:colOff>365125</xdr:colOff>
      <xdr:row>57</xdr:row>
      <xdr:rowOff>66539</xdr:rowOff>
    </xdr:to>
    <xdr:cxnSp macro="">
      <xdr:nvCxnSpPr>
        <xdr:cNvPr id="581" name="直線コネクタ 580"/>
        <xdr:cNvCxnSpPr/>
      </xdr:nvCxnSpPr>
      <xdr:spPr>
        <a:xfrm>
          <a:off x="14592300" y="9795586"/>
          <a:ext cx="889000" cy="4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26629</xdr:rowOff>
    </xdr:from>
    <xdr:to>
      <xdr:col>22</xdr:col>
      <xdr:colOff>415925</xdr:colOff>
      <xdr:row>57</xdr:row>
      <xdr:rowOff>128229</xdr:rowOff>
    </xdr:to>
    <xdr:sp macro="" textlink="">
      <xdr:nvSpPr>
        <xdr:cNvPr id="582" name="フローチャート : 判断 581"/>
        <xdr:cNvSpPr/>
      </xdr:nvSpPr>
      <xdr:spPr>
        <a:xfrm>
          <a:off x="15430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119356</xdr:rowOff>
    </xdr:from>
    <xdr:ext cx="599010" cy="259045"/>
    <xdr:sp macro="" textlink="">
      <xdr:nvSpPr>
        <xdr:cNvPr id="583" name="テキスト ボックス 582"/>
        <xdr:cNvSpPr txBox="1"/>
      </xdr:nvSpPr>
      <xdr:spPr>
        <a:xfrm>
          <a:off x="15181794" y="989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73051</xdr:rowOff>
    </xdr:from>
    <xdr:to>
      <xdr:col>21</xdr:col>
      <xdr:colOff>161925</xdr:colOff>
      <xdr:row>57</xdr:row>
      <xdr:rowOff>22936</xdr:rowOff>
    </xdr:to>
    <xdr:cxnSp macro="">
      <xdr:nvCxnSpPr>
        <xdr:cNvPr id="584" name="直線コネクタ 583"/>
        <xdr:cNvCxnSpPr/>
      </xdr:nvCxnSpPr>
      <xdr:spPr>
        <a:xfrm>
          <a:off x="13703300" y="9502801"/>
          <a:ext cx="889000" cy="29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38354</xdr:rowOff>
    </xdr:from>
    <xdr:to>
      <xdr:col>21</xdr:col>
      <xdr:colOff>212725</xdr:colOff>
      <xdr:row>57</xdr:row>
      <xdr:rowOff>139954</xdr:rowOff>
    </xdr:to>
    <xdr:sp macro="" textlink="">
      <xdr:nvSpPr>
        <xdr:cNvPr id="585" name="フローチャート : 判断 584"/>
        <xdr:cNvSpPr/>
      </xdr:nvSpPr>
      <xdr:spPr>
        <a:xfrm>
          <a:off x="14541500" y="981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131081</xdr:rowOff>
    </xdr:from>
    <xdr:ext cx="534377" cy="259045"/>
    <xdr:sp macro="" textlink="">
      <xdr:nvSpPr>
        <xdr:cNvPr id="586" name="テキスト ボックス 585"/>
        <xdr:cNvSpPr txBox="1"/>
      </xdr:nvSpPr>
      <xdr:spPr>
        <a:xfrm>
          <a:off x="14325111" y="990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73051</xdr:rowOff>
    </xdr:from>
    <xdr:to>
      <xdr:col>19</xdr:col>
      <xdr:colOff>644525</xdr:colOff>
      <xdr:row>57</xdr:row>
      <xdr:rowOff>51970</xdr:rowOff>
    </xdr:to>
    <xdr:cxnSp macro="">
      <xdr:nvCxnSpPr>
        <xdr:cNvPr id="587" name="直線コネクタ 586"/>
        <xdr:cNvCxnSpPr/>
      </xdr:nvCxnSpPr>
      <xdr:spPr>
        <a:xfrm flipV="1">
          <a:off x="12814300" y="9502801"/>
          <a:ext cx="889000" cy="32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38720</xdr:rowOff>
    </xdr:from>
    <xdr:to>
      <xdr:col>20</xdr:col>
      <xdr:colOff>9525</xdr:colOff>
      <xdr:row>57</xdr:row>
      <xdr:rowOff>140320</xdr:rowOff>
    </xdr:to>
    <xdr:sp macro="" textlink="">
      <xdr:nvSpPr>
        <xdr:cNvPr id="588" name="フローチャート : 判断 587"/>
        <xdr:cNvSpPr/>
      </xdr:nvSpPr>
      <xdr:spPr>
        <a:xfrm>
          <a:off x="13652500" y="981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131447</xdr:rowOff>
    </xdr:from>
    <xdr:ext cx="534377" cy="259045"/>
    <xdr:sp macro="" textlink="">
      <xdr:nvSpPr>
        <xdr:cNvPr id="589" name="テキスト ボックス 588"/>
        <xdr:cNvSpPr txBox="1"/>
      </xdr:nvSpPr>
      <xdr:spPr>
        <a:xfrm>
          <a:off x="13436111" y="990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33901</xdr:rowOff>
    </xdr:from>
    <xdr:to>
      <xdr:col>18</xdr:col>
      <xdr:colOff>492125</xdr:colOff>
      <xdr:row>57</xdr:row>
      <xdr:rowOff>135501</xdr:rowOff>
    </xdr:to>
    <xdr:sp macro="" textlink="">
      <xdr:nvSpPr>
        <xdr:cNvPr id="590" name="フローチャート : 判断 589"/>
        <xdr:cNvSpPr/>
      </xdr:nvSpPr>
      <xdr:spPr>
        <a:xfrm>
          <a:off x="12763500" y="980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126628</xdr:rowOff>
    </xdr:from>
    <xdr:ext cx="534377" cy="259045"/>
    <xdr:sp macro="" textlink="">
      <xdr:nvSpPr>
        <xdr:cNvPr id="591" name="テキスト ボックス 590"/>
        <xdr:cNvSpPr txBox="1"/>
      </xdr:nvSpPr>
      <xdr:spPr>
        <a:xfrm>
          <a:off x="12547111" y="989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42494</xdr:rowOff>
    </xdr:from>
    <xdr:to>
      <xdr:col>23</xdr:col>
      <xdr:colOff>568325</xdr:colOff>
      <xdr:row>56</xdr:row>
      <xdr:rowOff>144094</xdr:rowOff>
    </xdr:to>
    <xdr:sp macro="" textlink="">
      <xdr:nvSpPr>
        <xdr:cNvPr id="597" name="円/楕円 596"/>
        <xdr:cNvSpPr/>
      </xdr:nvSpPr>
      <xdr:spPr>
        <a:xfrm>
          <a:off x="16268700" y="964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65371</xdr:rowOff>
    </xdr:from>
    <xdr:ext cx="599010" cy="259045"/>
    <xdr:sp macro="" textlink="">
      <xdr:nvSpPr>
        <xdr:cNvPr id="598" name="教育費該当値テキスト"/>
        <xdr:cNvSpPr txBox="1"/>
      </xdr:nvSpPr>
      <xdr:spPr>
        <a:xfrm>
          <a:off x="16370300" y="949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170,300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15739</xdr:rowOff>
    </xdr:from>
    <xdr:to>
      <xdr:col>22</xdr:col>
      <xdr:colOff>415925</xdr:colOff>
      <xdr:row>57</xdr:row>
      <xdr:rowOff>117339</xdr:rowOff>
    </xdr:to>
    <xdr:sp macro="" textlink="">
      <xdr:nvSpPr>
        <xdr:cNvPr id="599" name="円/楕円 598"/>
        <xdr:cNvSpPr/>
      </xdr:nvSpPr>
      <xdr:spPr>
        <a:xfrm>
          <a:off x="15430500" y="97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133866</xdr:rowOff>
    </xdr:from>
    <xdr:ext cx="599010" cy="259045"/>
    <xdr:sp macro="" textlink="">
      <xdr:nvSpPr>
        <xdr:cNvPr id="600" name="テキスト ボックス 599"/>
        <xdr:cNvSpPr txBox="1"/>
      </xdr:nvSpPr>
      <xdr:spPr>
        <a:xfrm>
          <a:off x="15181794" y="9563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107,004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143586</xdr:rowOff>
    </xdr:from>
    <xdr:to>
      <xdr:col>21</xdr:col>
      <xdr:colOff>212725</xdr:colOff>
      <xdr:row>57</xdr:row>
      <xdr:rowOff>73736</xdr:rowOff>
    </xdr:to>
    <xdr:sp macro="" textlink="">
      <xdr:nvSpPr>
        <xdr:cNvPr id="601" name="円/楕円 600"/>
        <xdr:cNvSpPr/>
      </xdr:nvSpPr>
      <xdr:spPr>
        <a:xfrm>
          <a:off x="14541500" y="974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90263</xdr:rowOff>
    </xdr:from>
    <xdr:ext cx="599010" cy="259045"/>
    <xdr:sp macro="" textlink="">
      <xdr:nvSpPr>
        <xdr:cNvPr id="602" name="テキスト ボックス 601"/>
        <xdr:cNvSpPr txBox="1"/>
      </xdr:nvSpPr>
      <xdr:spPr>
        <a:xfrm>
          <a:off x="14292794" y="9520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126,078</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22251</xdr:rowOff>
    </xdr:from>
    <xdr:to>
      <xdr:col>20</xdr:col>
      <xdr:colOff>9525</xdr:colOff>
      <xdr:row>55</xdr:row>
      <xdr:rowOff>123851</xdr:rowOff>
    </xdr:to>
    <xdr:sp macro="" textlink="">
      <xdr:nvSpPr>
        <xdr:cNvPr id="603" name="円/楕円 602"/>
        <xdr:cNvSpPr/>
      </xdr:nvSpPr>
      <xdr:spPr>
        <a:xfrm>
          <a:off x="13652500" y="945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140378</xdr:rowOff>
    </xdr:from>
    <xdr:ext cx="599010" cy="259045"/>
    <xdr:sp macro="" textlink="">
      <xdr:nvSpPr>
        <xdr:cNvPr id="604" name="テキスト ボックス 603"/>
        <xdr:cNvSpPr txBox="1"/>
      </xdr:nvSpPr>
      <xdr:spPr>
        <a:xfrm>
          <a:off x="13403794" y="9227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254,155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1170</xdr:rowOff>
    </xdr:from>
    <xdr:to>
      <xdr:col>18</xdr:col>
      <xdr:colOff>492125</xdr:colOff>
      <xdr:row>57</xdr:row>
      <xdr:rowOff>102770</xdr:rowOff>
    </xdr:to>
    <xdr:sp macro="" textlink="">
      <xdr:nvSpPr>
        <xdr:cNvPr id="605" name="円/楕円 604"/>
        <xdr:cNvSpPr/>
      </xdr:nvSpPr>
      <xdr:spPr>
        <a:xfrm>
          <a:off x="12763500" y="977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119297</xdr:rowOff>
    </xdr:from>
    <xdr:ext cx="599010" cy="259045"/>
    <xdr:sp macro="" textlink="">
      <xdr:nvSpPr>
        <xdr:cNvPr id="606" name="テキスト ボックス 605"/>
        <xdr:cNvSpPr txBox="1"/>
      </xdr:nvSpPr>
      <xdr:spPr>
        <a:xfrm>
          <a:off x="12514794" y="954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113,377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75025</xdr:rowOff>
    </xdr:from>
    <xdr:to>
      <xdr:col>23</xdr:col>
      <xdr:colOff>516889</xdr:colOff>
      <xdr:row>79</xdr:row>
      <xdr:rowOff>44450</xdr:rowOff>
    </xdr:to>
    <xdr:cxnSp macro="">
      <xdr:nvCxnSpPr>
        <xdr:cNvPr id="630" name="直線コネクタ 629"/>
        <xdr:cNvCxnSpPr/>
      </xdr:nvCxnSpPr>
      <xdr:spPr>
        <a:xfrm flipV="1">
          <a:off x="16317595" y="12076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52999</xdr:rowOff>
    </xdr:from>
    <xdr:ext cx="249299" cy="259045"/>
    <xdr:sp macro="" textlink="">
      <xdr:nvSpPr>
        <xdr:cNvPr id="631" name="災害復旧費最小値テキスト"/>
        <xdr:cNvSpPr txBox="1"/>
      </xdr:nvSpPr>
      <xdr:spPr>
        <a:xfrm>
          <a:off x="16370300" y="13597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21702</xdr:rowOff>
    </xdr:from>
    <xdr:ext cx="599010" cy="259045"/>
    <xdr:sp macro="" textlink="">
      <xdr:nvSpPr>
        <xdr:cNvPr id="633" name="災害復旧費最大値テキスト"/>
        <xdr:cNvSpPr txBox="1"/>
      </xdr:nvSpPr>
      <xdr:spPr>
        <a:xfrm>
          <a:off x="16370300" y="118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70</xdr:row>
      <xdr:rowOff>75025</xdr:rowOff>
    </xdr:from>
    <xdr:to>
      <xdr:col>23</xdr:col>
      <xdr:colOff>606425</xdr:colOff>
      <xdr:row>70</xdr:row>
      <xdr:rowOff>75025</xdr:rowOff>
    </xdr:to>
    <xdr:cxnSp macro="">
      <xdr:nvCxnSpPr>
        <xdr:cNvPr id="634" name="直線コネクタ 633"/>
        <xdr:cNvCxnSpPr/>
      </xdr:nvCxnSpPr>
      <xdr:spPr>
        <a:xfrm>
          <a:off x="16230600" y="1207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141899</xdr:rowOff>
    </xdr:from>
    <xdr:ext cx="534377" cy="259045"/>
    <xdr:sp macro="" textlink="">
      <xdr:nvSpPr>
        <xdr:cNvPr id="636" name="災害復旧費平均値テキスト"/>
        <xdr:cNvSpPr txBox="1"/>
      </xdr:nvSpPr>
      <xdr:spPr>
        <a:xfrm>
          <a:off x="16370300" y="1334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119022</xdr:rowOff>
    </xdr:from>
    <xdr:to>
      <xdr:col>23</xdr:col>
      <xdr:colOff>568325</xdr:colOff>
      <xdr:row>79</xdr:row>
      <xdr:rowOff>49172</xdr:rowOff>
    </xdr:to>
    <xdr:sp macro="" textlink="">
      <xdr:nvSpPr>
        <xdr:cNvPr id="637" name="フローチャート : 判断 636"/>
        <xdr:cNvSpPr/>
      </xdr:nvSpPr>
      <xdr:spPr>
        <a:xfrm>
          <a:off x="162687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110812</xdr:rowOff>
    </xdr:from>
    <xdr:to>
      <xdr:col>22</xdr:col>
      <xdr:colOff>415925</xdr:colOff>
      <xdr:row>79</xdr:row>
      <xdr:rowOff>40962</xdr:rowOff>
    </xdr:to>
    <xdr:sp macro="" textlink="">
      <xdr:nvSpPr>
        <xdr:cNvPr id="639" name="フローチャート : 判断 638"/>
        <xdr:cNvSpPr/>
      </xdr:nvSpPr>
      <xdr:spPr>
        <a:xfrm>
          <a:off x="15430500" y="1348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57489</xdr:rowOff>
    </xdr:from>
    <xdr:ext cx="534377" cy="259045"/>
    <xdr:sp macro="" textlink="">
      <xdr:nvSpPr>
        <xdr:cNvPr id="640" name="テキスト ボックス 639"/>
        <xdr:cNvSpPr txBox="1"/>
      </xdr:nvSpPr>
      <xdr:spPr>
        <a:xfrm>
          <a:off x="15214111" y="132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105184</xdr:rowOff>
    </xdr:from>
    <xdr:to>
      <xdr:col>21</xdr:col>
      <xdr:colOff>212725</xdr:colOff>
      <xdr:row>79</xdr:row>
      <xdr:rowOff>35334</xdr:rowOff>
    </xdr:to>
    <xdr:sp macro="" textlink="">
      <xdr:nvSpPr>
        <xdr:cNvPr id="642" name="フローチャート : 判断 641"/>
        <xdr:cNvSpPr/>
      </xdr:nvSpPr>
      <xdr:spPr>
        <a:xfrm>
          <a:off x="14541500" y="1347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51861</xdr:rowOff>
    </xdr:from>
    <xdr:ext cx="534377" cy="259045"/>
    <xdr:sp macro="" textlink="">
      <xdr:nvSpPr>
        <xdr:cNvPr id="643" name="テキスト ボックス 642"/>
        <xdr:cNvSpPr txBox="1"/>
      </xdr:nvSpPr>
      <xdr:spPr>
        <a:xfrm>
          <a:off x="14325111" y="1325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4" name="直線コネクタ 64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87044</xdr:rowOff>
    </xdr:from>
    <xdr:to>
      <xdr:col>20</xdr:col>
      <xdr:colOff>9525</xdr:colOff>
      <xdr:row>79</xdr:row>
      <xdr:rowOff>17194</xdr:rowOff>
    </xdr:to>
    <xdr:sp macro="" textlink="">
      <xdr:nvSpPr>
        <xdr:cNvPr id="645" name="フローチャート : 判断 644"/>
        <xdr:cNvSpPr/>
      </xdr:nvSpPr>
      <xdr:spPr>
        <a:xfrm>
          <a:off x="13652500" y="1346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33721</xdr:rowOff>
    </xdr:from>
    <xdr:ext cx="534377" cy="259045"/>
    <xdr:sp macro="" textlink="">
      <xdr:nvSpPr>
        <xdr:cNvPr id="646" name="テキスト ボックス 645"/>
        <xdr:cNvSpPr txBox="1"/>
      </xdr:nvSpPr>
      <xdr:spPr>
        <a:xfrm>
          <a:off x="13436111" y="1323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58626</xdr:rowOff>
    </xdr:from>
    <xdr:to>
      <xdr:col>18</xdr:col>
      <xdr:colOff>492125</xdr:colOff>
      <xdr:row>78</xdr:row>
      <xdr:rowOff>160226</xdr:rowOff>
    </xdr:to>
    <xdr:sp macro="" textlink="">
      <xdr:nvSpPr>
        <xdr:cNvPr id="647" name="フローチャート : 判断 646"/>
        <xdr:cNvSpPr/>
      </xdr:nvSpPr>
      <xdr:spPr>
        <a:xfrm>
          <a:off x="12763500" y="1343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5303</xdr:rowOff>
    </xdr:from>
    <xdr:ext cx="534377" cy="259045"/>
    <xdr:sp macro="" textlink="">
      <xdr:nvSpPr>
        <xdr:cNvPr id="648" name="テキスト ボックス 647"/>
        <xdr:cNvSpPr txBox="1"/>
      </xdr:nvSpPr>
      <xdr:spPr>
        <a:xfrm>
          <a:off x="12547111" y="1320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97449</xdr:rowOff>
    </xdr:from>
    <xdr:ext cx="249299" cy="259045"/>
    <xdr:sp macro="" textlink="">
      <xdr:nvSpPr>
        <xdr:cNvPr id="655" name="災害復旧費該当値テキスト"/>
        <xdr:cNvSpPr txBox="1"/>
      </xdr:nvSpPr>
      <xdr:spPr>
        <a:xfrm>
          <a:off x="16370300" y="13470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6" name="円/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7" name="テキスト ボックス 656"/>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8" name="円/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9" name="テキスト ボックス 658"/>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0" name="円/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1" name="テキスト ボックス 660"/>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2" name="円/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3" name="テキスト ボックス 662"/>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164902</xdr:rowOff>
    </xdr:from>
    <xdr:to>
      <xdr:col>23</xdr:col>
      <xdr:colOff>516889</xdr:colOff>
      <xdr:row>98</xdr:row>
      <xdr:rowOff>131237</xdr:rowOff>
    </xdr:to>
    <xdr:cxnSp macro="">
      <xdr:nvCxnSpPr>
        <xdr:cNvPr id="685" name="直線コネクタ 684"/>
        <xdr:cNvCxnSpPr/>
      </xdr:nvCxnSpPr>
      <xdr:spPr>
        <a:xfrm flipV="1">
          <a:off x="16317595" y="15766852"/>
          <a:ext cx="1269" cy="116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135064</xdr:rowOff>
    </xdr:from>
    <xdr:ext cx="469744" cy="259045"/>
    <xdr:sp macro="" textlink="">
      <xdr:nvSpPr>
        <xdr:cNvPr id="686" name="公債費最小値テキスト"/>
        <xdr:cNvSpPr txBox="1"/>
      </xdr:nvSpPr>
      <xdr:spPr>
        <a:xfrm>
          <a:off x="16370300" y="169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98</xdr:row>
      <xdr:rowOff>131237</xdr:rowOff>
    </xdr:from>
    <xdr:to>
      <xdr:col>23</xdr:col>
      <xdr:colOff>606425</xdr:colOff>
      <xdr:row>98</xdr:row>
      <xdr:rowOff>131237</xdr:rowOff>
    </xdr:to>
    <xdr:cxnSp macro="">
      <xdr:nvCxnSpPr>
        <xdr:cNvPr id="687" name="直線コネクタ 686"/>
        <xdr:cNvCxnSpPr/>
      </xdr:nvCxnSpPr>
      <xdr:spPr>
        <a:xfrm>
          <a:off x="16230600" y="16933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111579</xdr:rowOff>
    </xdr:from>
    <xdr:ext cx="599010" cy="259045"/>
    <xdr:sp macro="" textlink="">
      <xdr:nvSpPr>
        <xdr:cNvPr id="688" name="公債費最大値テキスト"/>
        <xdr:cNvSpPr txBox="1"/>
      </xdr:nvSpPr>
      <xdr:spPr>
        <a:xfrm>
          <a:off x="16370300" y="15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91</xdr:row>
      <xdr:rowOff>164902</xdr:rowOff>
    </xdr:from>
    <xdr:to>
      <xdr:col>23</xdr:col>
      <xdr:colOff>606425</xdr:colOff>
      <xdr:row>91</xdr:row>
      <xdr:rowOff>164902</xdr:rowOff>
    </xdr:to>
    <xdr:cxnSp macro="">
      <xdr:nvCxnSpPr>
        <xdr:cNvPr id="689" name="直線コネクタ 688"/>
        <xdr:cNvCxnSpPr/>
      </xdr:nvCxnSpPr>
      <xdr:spPr>
        <a:xfrm>
          <a:off x="16230600" y="1576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137330</xdr:rowOff>
    </xdr:from>
    <xdr:to>
      <xdr:col>23</xdr:col>
      <xdr:colOff>517525</xdr:colOff>
      <xdr:row>96</xdr:row>
      <xdr:rowOff>144169</xdr:rowOff>
    </xdr:to>
    <xdr:cxnSp macro="">
      <xdr:nvCxnSpPr>
        <xdr:cNvPr id="690" name="直線コネクタ 689"/>
        <xdr:cNvCxnSpPr/>
      </xdr:nvCxnSpPr>
      <xdr:spPr>
        <a:xfrm flipV="1">
          <a:off x="15481300" y="16596530"/>
          <a:ext cx="838200" cy="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153863</xdr:rowOff>
    </xdr:from>
    <xdr:ext cx="599010" cy="259045"/>
    <xdr:sp macro="" textlink="">
      <xdr:nvSpPr>
        <xdr:cNvPr id="691" name="公債費平均値テキスト"/>
        <xdr:cNvSpPr txBox="1"/>
      </xdr:nvSpPr>
      <xdr:spPr>
        <a:xfrm>
          <a:off x="16370300" y="1661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3986</xdr:rowOff>
    </xdr:from>
    <xdr:to>
      <xdr:col>23</xdr:col>
      <xdr:colOff>568325</xdr:colOff>
      <xdr:row>97</xdr:row>
      <xdr:rowOff>105586</xdr:rowOff>
    </xdr:to>
    <xdr:sp macro="" textlink="">
      <xdr:nvSpPr>
        <xdr:cNvPr id="692" name="フローチャート : 判断 691"/>
        <xdr:cNvSpPr/>
      </xdr:nvSpPr>
      <xdr:spPr>
        <a:xfrm>
          <a:off x="16268700" y="166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144169</xdr:rowOff>
    </xdr:from>
    <xdr:to>
      <xdr:col>22</xdr:col>
      <xdr:colOff>365125</xdr:colOff>
      <xdr:row>96</xdr:row>
      <xdr:rowOff>163481</xdr:rowOff>
    </xdr:to>
    <xdr:cxnSp macro="">
      <xdr:nvCxnSpPr>
        <xdr:cNvPr id="693" name="直線コネクタ 692"/>
        <xdr:cNvCxnSpPr/>
      </xdr:nvCxnSpPr>
      <xdr:spPr>
        <a:xfrm flipV="1">
          <a:off x="14592300" y="16603369"/>
          <a:ext cx="889000" cy="1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166249</xdr:rowOff>
    </xdr:from>
    <xdr:to>
      <xdr:col>22</xdr:col>
      <xdr:colOff>415925</xdr:colOff>
      <xdr:row>97</xdr:row>
      <xdr:rowOff>96399</xdr:rowOff>
    </xdr:to>
    <xdr:sp macro="" textlink="">
      <xdr:nvSpPr>
        <xdr:cNvPr id="694" name="フローチャート : 判断 693"/>
        <xdr:cNvSpPr/>
      </xdr:nvSpPr>
      <xdr:spPr>
        <a:xfrm>
          <a:off x="15430500" y="1662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87526</xdr:rowOff>
    </xdr:from>
    <xdr:ext cx="599010" cy="259045"/>
    <xdr:sp macro="" textlink="">
      <xdr:nvSpPr>
        <xdr:cNvPr id="695" name="テキスト ボックス 694"/>
        <xdr:cNvSpPr txBox="1"/>
      </xdr:nvSpPr>
      <xdr:spPr>
        <a:xfrm>
          <a:off x="15181794" y="1671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160437</xdr:rowOff>
    </xdr:from>
    <xdr:to>
      <xdr:col>21</xdr:col>
      <xdr:colOff>161925</xdr:colOff>
      <xdr:row>96</xdr:row>
      <xdr:rowOff>163481</xdr:rowOff>
    </xdr:to>
    <xdr:cxnSp macro="">
      <xdr:nvCxnSpPr>
        <xdr:cNvPr id="696" name="直線コネクタ 695"/>
        <xdr:cNvCxnSpPr/>
      </xdr:nvCxnSpPr>
      <xdr:spPr>
        <a:xfrm>
          <a:off x="13703300" y="16619637"/>
          <a:ext cx="889000" cy="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148233</xdr:rowOff>
    </xdr:from>
    <xdr:to>
      <xdr:col>21</xdr:col>
      <xdr:colOff>212725</xdr:colOff>
      <xdr:row>97</xdr:row>
      <xdr:rowOff>78383</xdr:rowOff>
    </xdr:to>
    <xdr:sp macro="" textlink="">
      <xdr:nvSpPr>
        <xdr:cNvPr id="697" name="フローチャート : 判断 696"/>
        <xdr:cNvSpPr/>
      </xdr:nvSpPr>
      <xdr:spPr>
        <a:xfrm>
          <a:off x="14541500" y="1660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69510</xdr:rowOff>
    </xdr:from>
    <xdr:ext cx="599010" cy="259045"/>
    <xdr:sp macro="" textlink="">
      <xdr:nvSpPr>
        <xdr:cNvPr id="698" name="テキスト ボックス 697"/>
        <xdr:cNvSpPr txBox="1"/>
      </xdr:nvSpPr>
      <xdr:spPr>
        <a:xfrm>
          <a:off x="14292794" y="1670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159458</xdr:rowOff>
    </xdr:from>
    <xdr:to>
      <xdr:col>19</xdr:col>
      <xdr:colOff>644525</xdr:colOff>
      <xdr:row>96</xdr:row>
      <xdr:rowOff>160437</xdr:rowOff>
    </xdr:to>
    <xdr:cxnSp macro="">
      <xdr:nvCxnSpPr>
        <xdr:cNvPr id="699" name="直線コネクタ 698"/>
        <xdr:cNvCxnSpPr/>
      </xdr:nvCxnSpPr>
      <xdr:spPr>
        <a:xfrm>
          <a:off x="12814300" y="16618658"/>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143213</xdr:rowOff>
    </xdr:from>
    <xdr:to>
      <xdr:col>20</xdr:col>
      <xdr:colOff>9525</xdr:colOff>
      <xdr:row>97</xdr:row>
      <xdr:rowOff>73363</xdr:rowOff>
    </xdr:to>
    <xdr:sp macro="" textlink="">
      <xdr:nvSpPr>
        <xdr:cNvPr id="700" name="フローチャート : 判断 699"/>
        <xdr:cNvSpPr/>
      </xdr:nvSpPr>
      <xdr:spPr>
        <a:xfrm>
          <a:off x="13652500" y="166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64490</xdr:rowOff>
    </xdr:from>
    <xdr:ext cx="599010" cy="259045"/>
    <xdr:sp macro="" textlink="">
      <xdr:nvSpPr>
        <xdr:cNvPr id="701" name="テキスト ボックス 700"/>
        <xdr:cNvSpPr txBox="1"/>
      </xdr:nvSpPr>
      <xdr:spPr>
        <a:xfrm>
          <a:off x="13403794" y="1669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136754</xdr:rowOff>
    </xdr:from>
    <xdr:to>
      <xdr:col>18</xdr:col>
      <xdr:colOff>492125</xdr:colOff>
      <xdr:row>97</xdr:row>
      <xdr:rowOff>66904</xdr:rowOff>
    </xdr:to>
    <xdr:sp macro="" textlink="">
      <xdr:nvSpPr>
        <xdr:cNvPr id="702" name="フローチャート : 判断 701"/>
        <xdr:cNvSpPr/>
      </xdr:nvSpPr>
      <xdr:spPr>
        <a:xfrm>
          <a:off x="12763500" y="1659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58031</xdr:rowOff>
    </xdr:from>
    <xdr:ext cx="599010" cy="259045"/>
    <xdr:sp macro="" textlink="">
      <xdr:nvSpPr>
        <xdr:cNvPr id="703" name="テキスト ボックス 702"/>
        <xdr:cNvSpPr txBox="1"/>
      </xdr:nvSpPr>
      <xdr:spPr>
        <a:xfrm>
          <a:off x="12514794" y="1668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129,066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86530</xdr:rowOff>
    </xdr:from>
    <xdr:to>
      <xdr:col>23</xdr:col>
      <xdr:colOff>568325</xdr:colOff>
      <xdr:row>97</xdr:row>
      <xdr:rowOff>16680</xdr:rowOff>
    </xdr:to>
    <xdr:sp macro="" textlink="">
      <xdr:nvSpPr>
        <xdr:cNvPr id="709" name="円/楕円 708"/>
        <xdr:cNvSpPr/>
      </xdr:nvSpPr>
      <xdr:spPr>
        <a:xfrm>
          <a:off x="16268700" y="1654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109407</xdr:rowOff>
    </xdr:from>
    <xdr:ext cx="599010" cy="259045"/>
    <xdr:sp macro="" textlink="">
      <xdr:nvSpPr>
        <xdr:cNvPr id="710" name="公債費該当値テキスト"/>
        <xdr:cNvSpPr txBox="1"/>
      </xdr:nvSpPr>
      <xdr:spPr>
        <a:xfrm>
          <a:off x="16370300" y="1639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151,037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93369</xdr:rowOff>
    </xdr:from>
    <xdr:to>
      <xdr:col>22</xdr:col>
      <xdr:colOff>415925</xdr:colOff>
      <xdr:row>97</xdr:row>
      <xdr:rowOff>23519</xdr:rowOff>
    </xdr:to>
    <xdr:sp macro="" textlink="">
      <xdr:nvSpPr>
        <xdr:cNvPr id="711" name="円/楕円 710"/>
        <xdr:cNvSpPr/>
      </xdr:nvSpPr>
      <xdr:spPr>
        <a:xfrm>
          <a:off x="15430500" y="1655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40046</xdr:rowOff>
    </xdr:from>
    <xdr:ext cx="599010" cy="259045"/>
    <xdr:sp macro="" textlink="">
      <xdr:nvSpPr>
        <xdr:cNvPr id="712" name="テキスト ボックス 711"/>
        <xdr:cNvSpPr txBox="1"/>
      </xdr:nvSpPr>
      <xdr:spPr>
        <a:xfrm>
          <a:off x="15181794" y="1632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148,045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112681</xdr:rowOff>
    </xdr:from>
    <xdr:to>
      <xdr:col>21</xdr:col>
      <xdr:colOff>212725</xdr:colOff>
      <xdr:row>97</xdr:row>
      <xdr:rowOff>42831</xdr:rowOff>
    </xdr:to>
    <xdr:sp macro="" textlink="">
      <xdr:nvSpPr>
        <xdr:cNvPr id="713" name="円/楕円 712"/>
        <xdr:cNvSpPr/>
      </xdr:nvSpPr>
      <xdr:spPr>
        <a:xfrm>
          <a:off x="14541500" y="1657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59358</xdr:rowOff>
    </xdr:from>
    <xdr:ext cx="599010" cy="259045"/>
    <xdr:sp macro="" textlink="">
      <xdr:nvSpPr>
        <xdr:cNvPr id="714" name="テキスト ボックス 713"/>
        <xdr:cNvSpPr txBox="1"/>
      </xdr:nvSpPr>
      <xdr:spPr>
        <a:xfrm>
          <a:off x="14292794" y="1634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139,597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109637</xdr:rowOff>
    </xdr:from>
    <xdr:to>
      <xdr:col>20</xdr:col>
      <xdr:colOff>9525</xdr:colOff>
      <xdr:row>97</xdr:row>
      <xdr:rowOff>39787</xdr:rowOff>
    </xdr:to>
    <xdr:sp macro="" textlink="">
      <xdr:nvSpPr>
        <xdr:cNvPr id="715" name="円/楕円 714"/>
        <xdr:cNvSpPr/>
      </xdr:nvSpPr>
      <xdr:spPr>
        <a:xfrm>
          <a:off x="13652500" y="1656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56314</xdr:rowOff>
    </xdr:from>
    <xdr:ext cx="599010" cy="259045"/>
    <xdr:sp macro="" textlink="">
      <xdr:nvSpPr>
        <xdr:cNvPr id="716" name="テキスト ボックス 715"/>
        <xdr:cNvSpPr txBox="1"/>
      </xdr:nvSpPr>
      <xdr:spPr>
        <a:xfrm>
          <a:off x="13403794" y="1634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140,929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108658</xdr:rowOff>
    </xdr:from>
    <xdr:to>
      <xdr:col>18</xdr:col>
      <xdr:colOff>492125</xdr:colOff>
      <xdr:row>97</xdr:row>
      <xdr:rowOff>38808</xdr:rowOff>
    </xdr:to>
    <xdr:sp macro="" textlink="">
      <xdr:nvSpPr>
        <xdr:cNvPr id="717" name="円/楕円 716"/>
        <xdr:cNvSpPr/>
      </xdr:nvSpPr>
      <xdr:spPr>
        <a:xfrm>
          <a:off x="12763500" y="1656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55335</xdr:rowOff>
    </xdr:from>
    <xdr:ext cx="599010" cy="259045"/>
    <xdr:sp macro="" textlink="">
      <xdr:nvSpPr>
        <xdr:cNvPr id="718" name="テキスト ボックス 717"/>
        <xdr:cNvSpPr txBox="1"/>
      </xdr:nvSpPr>
      <xdr:spPr>
        <a:xfrm>
          <a:off x="12514794" y="1634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8" name="テキスト ボックス 73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1343</xdr:rowOff>
    </xdr:from>
    <xdr:to>
      <xdr:col>32</xdr:col>
      <xdr:colOff>186689</xdr:colOff>
      <xdr:row>39</xdr:row>
      <xdr:rowOff>98878</xdr:rowOff>
    </xdr:to>
    <xdr:cxnSp macro="">
      <xdr:nvCxnSpPr>
        <xdr:cNvPr id="744" name="直線コネクタ 743"/>
        <xdr:cNvCxnSpPr/>
      </xdr:nvCxnSpPr>
      <xdr:spPr>
        <a:xfrm flipV="1">
          <a:off x="22159595" y="6344993"/>
          <a:ext cx="1269" cy="440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137285</xdr:rowOff>
    </xdr:from>
    <xdr:ext cx="249299" cy="259045"/>
    <xdr:sp macro="" textlink="">
      <xdr:nvSpPr>
        <xdr:cNvPr id="745" name="諸支出金最小値テキスト"/>
        <xdr:cNvSpPr txBox="1"/>
      </xdr:nvSpPr>
      <xdr:spPr>
        <a:xfrm>
          <a:off x="22212300" y="68238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119470</xdr:rowOff>
    </xdr:from>
    <xdr:ext cx="469744" cy="259045"/>
    <xdr:sp macro="" textlink="">
      <xdr:nvSpPr>
        <xdr:cNvPr id="747" name="諸支出金最大値テキスト"/>
        <xdr:cNvSpPr txBox="1"/>
      </xdr:nvSpPr>
      <xdr:spPr>
        <a:xfrm>
          <a:off x="22212300" y="612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4,046</a:t>
          </a:r>
          <a:endParaRPr kumimoji="1" lang="ja-JP" altLang="en-US" sz="1000" b="1">
            <a:latin typeface="ＭＳ Ｐゴシック"/>
          </a:endParaRPr>
        </a:p>
      </xdr:txBody>
    </xdr:sp>
    <xdr:clientData/>
  </xdr:oneCellAnchor>
  <xdr:twoCellAnchor>
    <xdr:from>
      <xdr:col>32</xdr:col>
      <xdr:colOff>98425</xdr:colOff>
      <xdr:row>37</xdr:row>
      <xdr:rowOff>1343</xdr:rowOff>
    </xdr:from>
    <xdr:to>
      <xdr:col>32</xdr:col>
      <xdr:colOff>276225</xdr:colOff>
      <xdr:row>37</xdr:row>
      <xdr:rowOff>1343</xdr:rowOff>
    </xdr:to>
    <xdr:cxnSp macro="">
      <xdr:nvCxnSpPr>
        <xdr:cNvPr id="748" name="直線コネクタ 747"/>
        <xdr:cNvCxnSpPr/>
      </xdr:nvCxnSpPr>
      <xdr:spPr>
        <a:xfrm>
          <a:off x="22072600" y="6344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67528</xdr:rowOff>
    </xdr:from>
    <xdr:to>
      <xdr:col>32</xdr:col>
      <xdr:colOff>187325</xdr:colOff>
      <xdr:row>39</xdr:row>
      <xdr:rowOff>98878</xdr:rowOff>
    </xdr:to>
    <xdr:cxnSp macro="">
      <xdr:nvCxnSpPr>
        <xdr:cNvPr id="749" name="直線コネクタ 748"/>
        <xdr:cNvCxnSpPr/>
      </xdr:nvCxnSpPr>
      <xdr:spPr>
        <a:xfrm flipV="1">
          <a:off x="21323300" y="6754078"/>
          <a:ext cx="838200" cy="3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10286</xdr:rowOff>
    </xdr:from>
    <xdr:ext cx="378565" cy="259045"/>
    <xdr:sp macro="" textlink="">
      <xdr:nvSpPr>
        <xdr:cNvPr id="750" name="諸支出金平均値テキスト"/>
        <xdr:cNvSpPr txBox="1"/>
      </xdr:nvSpPr>
      <xdr:spPr>
        <a:xfrm>
          <a:off x="22212300" y="6696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31859</xdr:rowOff>
    </xdr:from>
    <xdr:to>
      <xdr:col>32</xdr:col>
      <xdr:colOff>238125</xdr:colOff>
      <xdr:row>39</xdr:row>
      <xdr:rowOff>133459</xdr:rowOff>
    </xdr:to>
    <xdr:sp macro="" textlink="">
      <xdr:nvSpPr>
        <xdr:cNvPr id="751" name="フローチャート : 判断 750"/>
        <xdr:cNvSpPr/>
      </xdr:nvSpPr>
      <xdr:spPr>
        <a:xfrm>
          <a:off x="221107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167458</xdr:rowOff>
    </xdr:from>
    <xdr:to>
      <xdr:col>31</xdr:col>
      <xdr:colOff>34925</xdr:colOff>
      <xdr:row>39</xdr:row>
      <xdr:rowOff>98878</xdr:rowOff>
    </xdr:to>
    <xdr:cxnSp macro="">
      <xdr:nvCxnSpPr>
        <xdr:cNvPr id="752" name="直線コネクタ 751"/>
        <xdr:cNvCxnSpPr/>
      </xdr:nvCxnSpPr>
      <xdr:spPr>
        <a:xfrm>
          <a:off x="20434300" y="5310958"/>
          <a:ext cx="889000" cy="147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32186</xdr:rowOff>
    </xdr:from>
    <xdr:to>
      <xdr:col>31</xdr:col>
      <xdr:colOff>85725</xdr:colOff>
      <xdr:row>39</xdr:row>
      <xdr:rowOff>133786</xdr:rowOff>
    </xdr:to>
    <xdr:sp macro="" textlink="">
      <xdr:nvSpPr>
        <xdr:cNvPr id="753" name="フローチャート : 判断 752"/>
        <xdr:cNvSpPr/>
      </xdr:nvSpPr>
      <xdr:spPr>
        <a:xfrm>
          <a:off x="21272500" y="671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150313</xdr:rowOff>
    </xdr:from>
    <xdr:ext cx="378565" cy="259045"/>
    <xdr:sp macro="" textlink="">
      <xdr:nvSpPr>
        <xdr:cNvPr id="754" name="テキスト ボックス 753"/>
        <xdr:cNvSpPr txBox="1"/>
      </xdr:nvSpPr>
      <xdr:spPr>
        <a:xfrm>
          <a:off x="21134017" y="6493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167458</xdr:rowOff>
    </xdr:from>
    <xdr:to>
      <xdr:col>29</xdr:col>
      <xdr:colOff>517525</xdr:colOff>
      <xdr:row>37</xdr:row>
      <xdr:rowOff>29210</xdr:rowOff>
    </xdr:to>
    <xdr:cxnSp macro="">
      <xdr:nvCxnSpPr>
        <xdr:cNvPr id="755" name="直線コネクタ 754"/>
        <xdr:cNvCxnSpPr/>
      </xdr:nvCxnSpPr>
      <xdr:spPr>
        <a:xfrm flipV="1">
          <a:off x="19545300" y="5310958"/>
          <a:ext cx="889000" cy="106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150404</xdr:rowOff>
    </xdr:from>
    <xdr:to>
      <xdr:col>29</xdr:col>
      <xdr:colOff>568325</xdr:colOff>
      <xdr:row>39</xdr:row>
      <xdr:rowOff>80554</xdr:rowOff>
    </xdr:to>
    <xdr:sp macro="" textlink="">
      <xdr:nvSpPr>
        <xdr:cNvPr id="756" name="フローチャート : 判断 755"/>
        <xdr:cNvSpPr/>
      </xdr:nvSpPr>
      <xdr:spPr>
        <a:xfrm>
          <a:off x="20383500" y="66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71681</xdr:rowOff>
    </xdr:from>
    <xdr:ext cx="378565" cy="259045"/>
    <xdr:sp macro="" textlink="">
      <xdr:nvSpPr>
        <xdr:cNvPr id="757" name="テキスト ボックス 756"/>
        <xdr:cNvSpPr txBox="1"/>
      </xdr:nvSpPr>
      <xdr:spPr>
        <a:xfrm>
          <a:off x="20245017" y="6758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72317</xdr:rowOff>
    </xdr:from>
    <xdr:to>
      <xdr:col>28</xdr:col>
      <xdr:colOff>314325</xdr:colOff>
      <xdr:row>37</xdr:row>
      <xdr:rowOff>29210</xdr:rowOff>
    </xdr:to>
    <xdr:cxnSp macro="">
      <xdr:nvCxnSpPr>
        <xdr:cNvPr id="758" name="直線コネクタ 757"/>
        <xdr:cNvCxnSpPr/>
      </xdr:nvCxnSpPr>
      <xdr:spPr>
        <a:xfrm>
          <a:off x="18656300" y="6244517"/>
          <a:ext cx="889000" cy="12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26198</xdr:rowOff>
    </xdr:from>
    <xdr:to>
      <xdr:col>28</xdr:col>
      <xdr:colOff>365125</xdr:colOff>
      <xdr:row>39</xdr:row>
      <xdr:rowOff>127798</xdr:rowOff>
    </xdr:to>
    <xdr:sp macro="" textlink="">
      <xdr:nvSpPr>
        <xdr:cNvPr id="759" name="フローチャート : 判断 758"/>
        <xdr:cNvSpPr/>
      </xdr:nvSpPr>
      <xdr:spPr>
        <a:xfrm>
          <a:off x="19494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118925</xdr:rowOff>
    </xdr:from>
    <xdr:ext cx="378565" cy="259045"/>
    <xdr:sp macro="" textlink="">
      <xdr:nvSpPr>
        <xdr:cNvPr id="760" name="テキスト ボックス 759"/>
        <xdr:cNvSpPr txBox="1"/>
      </xdr:nvSpPr>
      <xdr:spPr>
        <a:xfrm>
          <a:off x="19356017" y="6805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18143</xdr:rowOff>
    </xdr:from>
    <xdr:to>
      <xdr:col>27</xdr:col>
      <xdr:colOff>161925</xdr:colOff>
      <xdr:row>39</xdr:row>
      <xdr:rowOff>119743</xdr:rowOff>
    </xdr:to>
    <xdr:sp macro="" textlink="">
      <xdr:nvSpPr>
        <xdr:cNvPr id="761" name="フローチャート : 判断 760"/>
        <xdr:cNvSpPr/>
      </xdr:nvSpPr>
      <xdr:spPr>
        <a:xfrm>
          <a:off x="18605500" y="670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110870</xdr:rowOff>
    </xdr:from>
    <xdr:ext cx="378565" cy="259045"/>
    <xdr:sp macro="" textlink="">
      <xdr:nvSpPr>
        <xdr:cNvPr id="762" name="テキスト ボックス 761"/>
        <xdr:cNvSpPr txBox="1"/>
      </xdr:nvSpPr>
      <xdr:spPr>
        <a:xfrm>
          <a:off x="18467017" y="6797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16728</xdr:rowOff>
    </xdr:from>
    <xdr:to>
      <xdr:col>32</xdr:col>
      <xdr:colOff>238125</xdr:colOff>
      <xdr:row>39</xdr:row>
      <xdr:rowOff>118328</xdr:rowOff>
    </xdr:to>
    <xdr:sp macro="" textlink="">
      <xdr:nvSpPr>
        <xdr:cNvPr id="768" name="円/楕円 767"/>
        <xdr:cNvSpPr/>
      </xdr:nvSpPr>
      <xdr:spPr>
        <a:xfrm>
          <a:off x="22110700" y="670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147555</xdr:rowOff>
    </xdr:from>
    <xdr:ext cx="378565" cy="259045"/>
    <xdr:sp macro="" textlink="">
      <xdr:nvSpPr>
        <xdr:cNvPr id="769" name="諸支出金該当値テキスト"/>
        <xdr:cNvSpPr txBox="1"/>
      </xdr:nvSpPr>
      <xdr:spPr>
        <a:xfrm>
          <a:off x="22212300" y="6491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0" name="円/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1" name="テキスト ボックス 77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30</xdr:row>
      <xdr:rowOff>116658</xdr:rowOff>
    </xdr:from>
    <xdr:to>
      <xdr:col>29</xdr:col>
      <xdr:colOff>568325</xdr:colOff>
      <xdr:row>31</xdr:row>
      <xdr:rowOff>46808</xdr:rowOff>
    </xdr:to>
    <xdr:sp macro="" textlink="">
      <xdr:nvSpPr>
        <xdr:cNvPr id="772" name="円/楕円 771"/>
        <xdr:cNvSpPr/>
      </xdr:nvSpPr>
      <xdr:spPr>
        <a:xfrm>
          <a:off x="20383500" y="526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29</xdr:row>
      <xdr:rowOff>63335</xdr:rowOff>
    </xdr:from>
    <xdr:ext cx="534377" cy="259045"/>
    <xdr:sp macro="" textlink="">
      <xdr:nvSpPr>
        <xdr:cNvPr id="773" name="テキスト ボックス 772"/>
        <xdr:cNvSpPr txBox="1"/>
      </xdr:nvSpPr>
      <xdr:spPr>
        <a:xfrm>
          <a:off x="20167111" y="503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13,545</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149860</xdr:rowOff>
    </xdr:from>
    <xdr:to>
      <xdr:col>28</xdr:col>
      <xdr:colOff>365125</xdr:colOff>
      <xdr:row>37</xdr:row>
      <xdr:rowOff>80010</xdr:rowOff>
    </xdr:to>
    <xdr:sp macro="" textlink="">
      <xdr:nvSpPr>
        <xdr:cNvPr id="774" name="円/楕円 773"/>
        <xdr:cNvSpPr/>
      </xdr:nvSpPr>
      <xdr:spPr>
        <a:xfrm>
          <a:off x="19494500" y="63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96537</xdr:rowOff>
    </xdr:from>
    <xdr:ext cx="469744" cy="259045"/>
    <xdr:sp macro="" textlink="">
      <xdr:nvSpPr>
        <xdr:cNvPr id="775" name="テキスト ボックス 774"/>
        <xdr:cNvSpPr txBox="1"/>
      </xdr:nvSpPr>
      <xdr:spPr>
        <a:xfrm>
          <a:off x="19310427" y="609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21517</xdr:rowOff>
    </xdr:from>
    <xdr:to>
      <xdr:col>27</xdr:col>
      <xdr:colOff>161925</xdr:colOff>
      <xdr:row>36</xdr:row>
      <xdr:rowOff>123117</xdr:rowOff>
    </xdr:to>
    <xdr:sp macro="" textlink="">
      <xdr:nvSpPr>
        <xdr:cNvPr id="776" name="円/楕円 775"/>
        <xdr:cNvSpPr/>
      </xdr:nvSpPr>
      <xdr:spPr>
        <a:xfrm>
          <a:off x="18605500" y="619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139644</xdr:rowOff>
    </xdr:from>
    <xdr:ext cx="469744" cy="259045"/>
    <xdr:sp macro="" textlink="">
      <xdr:nvSpPr>
        <xdr:cNvPr id="777" name="テキスト ボックス 776"/>
        <xdr:cNvSpPr txBox="1"/>
      </xdr:nvSpPr>
      <xdr:spPr>
        <a:xfrm>
          <a:off x="18421427" y="596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8" name="直線コネクタ 78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9" name="テキスト ボックス 78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0" name="直線コネクタ 78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91" name="テキスト ボックス 79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2" name="直線コネクタ 79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111777</xdr:rowOff>
    </xdr:from>
    <xdr:ext cx="467179" cy="259045"/>
    <xdr:sp macro="" textlink="">
      <xdr:nvSpPr>
        <xdr:cNvPr id="793" name="テキスト ボックス 792"/>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4" name="直線コネクタ 79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49</xdr:row>
      <xdr:rowOff>168927</xdr:rowOff>
    </xdr:from>
    <xdr:ext cx="467179" cy="259045"/>
    <xdr:sp macro="" textlink="">
      <xdr:nvSpPr>
        <xdr:cNvPr id="795" name="テキスト ボックス 794"/>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97" name="テキスト ボックス 796"/>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9" name="直線コネクタ 798"/>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0"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2"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3" name="直線コネクタ 80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4" name="直線コネクタ 80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5"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6" name="フローチャート : 判断 80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7" name="直線コネクタ 80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8" name="フローチャート : 判断 80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9" name="テキスト ボックス 80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0" name="直線コネクタ 80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11" name="フローチャート : 判断 81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2" name="テキスト ボックス 81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3" name="直線コネクタ 81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4" name="フローチャート : 判断 813"/>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5" name="テキスト ボックス 81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99873</xdr:rowOff>
    </xdr:from>
    <xdr:to>
      <xdr:col>27</xdr:col>
      <xdr:colOff>161925</xdr:colOff>
      <xdr:row>51</xdr:row>
      <xdr:rowOff>30023</xdr:rowOff>
    </xdr:to>
    <xdr:sp macro="" textlink="">
      <xdr:nvSpPr>
        <xdr:cNvPr id="816" name="フローチャート : 判断 815"/>
        <xdr:cNvSpPr/>
      </xdr:nvSpPr>
      <xdr:spPr>
        <a:xfrm>
          <a:off x="18605500" y="86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49</xdr:row>
      <xdr:rowOff>46550</xdr:rowOff>
    </xdr:from>
    <xdr:ext cx="469744" cy="259045"/>
    <xdr:sp macro="" textlink="">
      <xdr:nvSpPr>
        <xdr:cNvPr id="817" name="テキスト ボックス 816"/>
        <xdr:cNvSpPr txBox="1"/>
      </xdr:nvSpPr>
      <xdr:spPr>
        <a:xfrm>
          <a:off x="18421427" y="844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3" name="円/楕円 82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4"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5" name="円/楕円 82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6" name="テキスト ボックス 82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7" name="円/楕円 82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8" name="テキスト ボックス 827"/>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9" name="円/楕円 82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30" name="テキスト ボックス 829"/>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1" name="円/楕円 83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2" name="テキスト ボックス 83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２７年度において農林水産業費が住民一人当たり８２６，７７７円と前年度以前や類似団体と比較しても大きく突出して伸びているのは、国の大型補正予算による補助金を受けて行われたＪＡの人参洗浄選別施設建設事業に対する事業費補助が多大（国予算を財源とした補助分１，９７０百万円、町単独補助分４５０百万円）であったためである。この状況はあくまで単年度内の例外的なものであるので、翌年度以降は平均的な水準になると見込んでいる。</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北海道京極町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単年度収支は年度によってマイナスとなるなど増減はあるが、行財政改革への取組みにより実質収支額は継続して黒字を確保しており、概ね財政運営の健全性は維持されている。平成２７年度は北電京極発電所に係る固定資産税が大幅に増収となる初年度であり、当初予算で見込んでいた以上の収入額となったことで実質収支額が大きくなったものである。また、実質収支額の伸びは当該年度における決算剰余金の発生に繋がり、その分を翌年度において財政調整基金へ積み立てることで更なる健全化を進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北海道京極町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公営企業法適用事業であった国民健康保険病院の診療所化に伴い、資本剰余金精算による黒字額のグラフ上の消失はあったものの、一般会計及びその他特別会計のすべてにおいて実質赤字は生じておらず、財政運営の健全性は維持され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6502160</v>
      </c>
      <c r="BO4" s="379"/>
      <c r="BP4" s="379"/>
      <c r="BQ4" s="379"/>
      <c r="BR4" s="379"/>
      <c r="BS4" s="379"/>
      <c r="BT4" s="379"/>
      <c r="BU4" s="380"/>
      <c r="BV4" s="378">
        <v>3735410</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15.3</v>
      </c>
      <c r="CU4" s="385"/>
      <c r="CV4" s="385"/>
      <c r="CW4" s="385"/>
      <c r="CX4" s="385"/>
      <c r="CY4" s="385"/>
      <c r="CZ4" s="385"/>
      <c r="DA4" s="386"/>
      <c r="DB4" s="384">
        <v>1.9</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6066530</v>
      </c>
      <c r="BO5" s="416"/>
      <c r="BP5" s="416"/>
      <c r="BQ5" s="416"/>
      <c r="BR5" s="416"/>
      <c r="BS5" s="416"/>
      <c r="BT5" s="416"/>
      <c r="BU5" s="417"/>
      <c r="BV5" s="415">
        <v>3689612</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69.2</v>
      </c>
      <c r="CU5" s="413"/>
      <c r="CV5" s="413"/>
      <c r="CW5" s="413"/>
      <c r="CX5" s="413"/>
      <c r="CY5" s="413"/>
      <c r="CZ5" s="413"/>
      <c r="DA5" s="414"/>
      <c r="DB5" s="412">
        <v>83.1</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435630</v>
      </c>
      <c r="BO6" s="416"/>
      <c r="BP6" s="416"/>
      <c r="BQ6" s="416"/>
      <c r="BR6" s="416"/>
      <c r="BS6" s="416"/>
      <c r="BT6" s="416"/>
      <c r="BU6" s="417"/>
      <c r="BV6" s="415">
        <v>45798</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70.2</v>
      </c>
      <c r="CU6" s="453"/>
      <c r="CV6" s="453"/>
      <c r="CW6" s="453"/>
      <c r="CX6" s="453"/>
      <c r="CY6" s="453"/>
      <c r="CZ6" s="453"/>
      <c r="DA6" s="454"/>
      <c r="DB6" s="452">
        <v>87.7</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2140</v>
      </c>
      <c r="BO7" s="416"/>
      <c r="BP7" s="416"/>
      <c r="BQ7" s="416"/>
      <c r="BR7" s="416"/>
      <c r="BS7" s="416"/>
      <c r="BT7" s="416"/>
      <c r="BU7" s="417"/>
      <c r="BV7" s="415">
        <v>931</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2834864</v>
      </c>
      <c r="CU7" s="416"/>
      <c r="CV7" s="416"/>
      <c r="CW7" s="416"/>
      <c r="CX7" s="416"/>
      <c r="CY7" s="416"/>
      <c r="CZ7" s="416"/>
      <c r="DA7" s="417"/>
      <c r="DB7" s="415">
        <v>2369594</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433490</v>
      </c>
      <c r="BO8" s="416"/>
      <c r="BP8" s="416"/>
      <c r="BQ8" s="416"/>
      <c r="BR8" s="416"/>
      <c r="BS8" s="416"/>
      <c r="BT8" s="416"/>
      <c r="BU8" s="417"/>
      <c r="BV8" s="415">
        <v>44867</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0.36</v>
      </c>
      <c r="CU8" s="456"/>
      <c r="CV8" s="456"/>
      <c r="CW8" s="456"/>
      <c r="CX8" s="456"/>
      <c r="CY8" s="456"/>
      <c r="CZ8" s="456"/>
      <c r="DA8" s="457"/>
      <c r="DB8" s="455">
        <v>0.17</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3187</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388623</v>
      </c>
      <c r="BO9" s="416"/>
      <c r="BP9" s="416"/>
      <c r="BQ9" s="416"/>
      <c r="BR9" s="416"/>
      <c r="BS9" s="416"/>
      <c r="BT9" s="416"/>
      <c r="BU9" s="417"/>
      <c r="BV9" s="415">
        <v>-88211</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14.8</v>
      </c>
      <c r="CU9" s="413"/>
      <c r="CV9" s="413"/>
      <c r="CW9" s="413"/>
      <c r="CX9" s="413"/>
      <c r="CY9" s="413"/>
      <c r="CZ9" s="413"/>
      <c r="DA9" s="414"/>
      <c r="DB9" s="412">
        <v>17.399999999999999</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3811</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448</v>
      </c>
      <c r="BO10" s="416"/>
      <c r="BP10" s="416"/>
      <c r="BQ10" s="416"/>
      <c r="BR10" s="416"/>
      <c r="BS10" s="416"/>
      <c r="BT10" s="416"/>
      <c r="BU10" s="417"/>
      <c r="BV10" s="415">
        <v>423</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3161</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3146</v>
      </c>
      <c r="S13" s="497"/>
      <c r="T13" s="497"/>
      <c r="U13" s="497"/>
      <c r="V13" s="498"/>
      <c r="W13" s="431" t="s">
        <v>120</v>
      </c>
      <c r="X13" s="432"/>
      <c r="Y13" s="432"/>
      <c r="Z13" s="432"/>
      <c r="AA13" s="432"/>
      <c r="AB13" s="422"/>
      <c r="AC13" s="466">
        <v>356</v>
      </c>
      <c r="AD13" s="467"/>
      <c r="AE13" s="467"/>
      <c r="AF13" s="467"/>
      <c r="AG13" s="506"/>
      <c r="AH13" s="466">
        <v>397</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389071</v>
      </c>
      <c r="BO13" s="416"/>
      <c r="BP13" s="416"/>
      <c r="BQ13" s="416"/>
      <c r="BR13" s="416"/>
      <c r="BS13" s="416"/>
      <c r="BT13" s="416"/>
      <c r="BU13" s="417"/>
      <c r="BV13" s="415">
        <v>-87788</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6.7</v>
      </c>
      <c r="CU13" s="413"/>
      <c r="CV13" s="413"/>
      <c r="CW13" s="413"/>
      <c r="CX13" s="413"/>
      <c r="CY13" s="413"/>
      <c r="CZ13" s="413"/>
      <c r="DA13" s="414"/>
      <c r="DB13" s="412">
        <v>7.2</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3215</v>
      </c>
      <c r="S14" s="497"/>
      <c r="T14" s="497"/>
      <c r="U14" s="497"/>
      <c r="V14" s="498"/>
      <c r="W14" s="405"/>
      <c r="X14" s="406"/>
      <c r="Y14" s="406"/>
      <c r="Z14" s="406"/>
      <c r="AA14" s="406"/>
      <c r="AB14" s="395"/>
      <c r="AC14" s="499">
        <v>17.2</v>
      </c>
      <c r="AD14" s="500"/>
      <c r="AE14" s="500"/>
      <c r="AF14" s="500"/>
      <c r="AG14" s="501"/>
      <c r="AH14" s="499">
        <v>20.2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3205</v>
      </c>
      <c r="S15" s="497"/>
      <c r="T15" s="497"/>
      <c r="U15" s="497"/>
      <c r="V15" s="498"/>
      <c r="W15" s="431" t="s">
        <v>127</v>
      </c>
      <c r="X15" s="432"/>
      <c r="Y15" s="432"/>
      <c r="Z15" s="432"/>
      <c r="AA15" s="432"/>
      <c r="AB15" s="422"/>
      <c r="AC15" s="466">
        <v>703</v>
      </c>
      <c r="AD15" s="467"/>
      <c r="AE15" s="467"/>
      <c r="AF15" s="467"/>
      <c r="AG15" s="506"/>
      <c r="AH15" s="466">
        <v>533</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1668709</v>
      </c>
      <c r="BO15" s="379"/>
      <c r="BP15" s="379"/>
      <c r="BQ15" s="379"/>
      <c r="BR15" s="379"/>
      <c r="BS15" s="379"/>
      <c r="BT15" s="379"/>
      <c r="BU15" s="380"/>
      <c r="BV15" s="378">
        <v>376090</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33.9</v>
      </c>
      <c r="AD16" s="500"/>
      <c r="AE16" s="500"/>
      <c r="AF16" s="500"/>
      <c r="AG16" s="501"/>
      <c r="AH16" s="499">
        <v>27.1</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2271657</v>
      </c>
      <c r="BO16" s="416"/>
      <c r="BP16" s="416"/>
      <c r="BQ16" s="416"/>
      <c r="BR16" s="416"/>
      <c r="BS16" s="416"/>
      <c r="BT16" s="416"/>
      <c r="BU16" s="417"/>
      <c r="BV16" s="415">
        <v>2149306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1016</v>
      </c>
      <c r="AD17" s="467"/>
      <c r="AE17" s="467"/>
      <c r="AF17" s="467"/>
      <c r="AG17" s="506"/>
      <c r="AH17" s="466">
        <v>1035</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2189785</v>
      </c>
      <c r="BO17" s="416"/>
      <c r="BP17" s="416"/>
      <c r="BQ17" s="416"/>
      <c r="BR17" s="416"/>
      <c r="BS17" s="416"/>
      <c r="BT17" s="416"/>
      <c r="BU17" s="417"/>
      <c r="BV17" s="415">
        <v>471220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231.49</v>
      </c>
      <c r="M18" s="528"/>
      <c r="N18" s="528"/>
      <c r="O18" s="528"/>
      <c r="P18" s="528"/>
      <c r="Q18" s="528"/>
      <c r="R18" s="529"/>
      <c r="S18" s="529"/>
      <c r="T18" s="529"/>
      <c r="U18" s="529"/>
      <c r="V18" s="530"/>
      <c r="W18" s="433"/>
      <c r="X18" s="434"/>
      <c r="Y18" s="434"/>
      <c r="Z18" s="434"/>
      <c r="AA18" s="434"/>
      <c r="AB18" s="425"/>
      <c r="AC18" s="531">
        <v>49</v>
      </c>
      <c r="AD18" s="532"/>
      <c r="AE18" s="532"/>
      <c r="AF18" s="532"/>
      <c r="AG18" s="533"/>
      <c r="AH18" s="531">
        <v>52.7</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2005296</v>
      </c>
      <c r="BO18" s="416"/>
      <c r="BP18" s="416"/>
      <c r="BQ18" s="416"/>
      <c r="BR18" s="416"/>
      <c r="BS18" s="416"/>
      <c r="BT18" s="416"/>
      <c r="BU18" s="417"/>
      <c r="BV18" s="415">
        <v>1977169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14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3229503</v>
      </c>
      <c r="BO19" s="416"/>
      <c r="BP19" s="416"/>
      <c r="BQ19" s="416"/>
      <c r="BR19" s="416"/>
      <c r="BS19" s="416"/>
      <c r="BT19" s="416"/>
      <c r="BU19" s="417"/>
      <c r="BV19" s="415">
        <v>2729264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1281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4439704</v>
      </c>
      <c r="BO23" s="416"/>
      <c r="BP23" s="416"/>
      <c r="BQ23" s="416"/>
      <c r="BR23" s="416"/>
      <c r="BS23" s="416"/>
      <c r="BT23" s="416"/>
      <c r="BU23" s="417"/>
      <c r="BV23" s="415">
        <v>4136571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6800</v>
      </c>
      <c r="R24" s="467"/>
      <c r="S24" s="467"/>
      <c r="T24" s="467"/>
      <c r="U24" s="467"/>
      <c r="V24" s="506"/>
      <c r="W24" s="561"/>
      <c r="X24" s="549"/>
      <c r="Y24" s="550"/>
      <c r="Z24" s="465" t="s">
        <v>151</v>
      </c>
      <c r="AA24" s="445"/>
      <c r="AB24" s="445"/>
      <c r="AC24" s="445"/>
      <c r="AD24" s="445"/>
      <c r="AE24" s="445"/>
      <c r="AF24" s="445"/>
      <c r="AG24" s="446"/>
      <c r="AH24" s="466">
        <v>75</v>
      </c>
      <c r="AI24" s="467"/>
      <c r="AJ24" s="467"/>
      <c r="AK24" s="467"/>
      <c r="AL24" s="506"/>
      <c r="AM24" s="466">
        <v>222675</v>
      </c>
      <c r="AN24" s="467"/>
      <c r="AO24" s="467"/>
      <c r="AP24" s="467"/>
      <c r="AQ24" s="467"/>
      <c r="AR24" s="506"/>
      <c r="AS24" s="466">
        <v>2969</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3277764</v>
      </c>
      <c r="BO24" s="416"/>
      <c r="BP24" s="416"/>
      <c r="BQ24" s="416"/>
      <c r="BR24" s="416"/>
      <c r="BS24" s="416"/>
      <c r="BT24" s="416"/>
      <c r="BU24" s="417"/>
      <c r="BV24" s="415">
        <v>2956525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6000</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114244</v>
      </c>
      <c r="BO25" s="379"/>
      <c r="BP25" s="379"/>
      <c r="BQ25" s="379"/>
      <c r="BR25" s="379"/>
      <c r="BS25" s="379"/>
      <c r="BT25" s="379"/>
      <c r="BU25" s="380"/>
      <c r="BV25" s="378">
        <v>136965</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5500</v>
      </c>
      <c r="R26" s="467"/>
      <c r="S26" s="467"/>
      <c r="T26" s="467"/>
      <c r="U26" s="467"/>
      <c r="V26" s="506"/>
      <c r="W26" s="561"/>
      <c r="X26" s="549"/>
      <c r="Y26" s="550"/>
      <c r="Z26" s="465" t="s">
        <v>157</v>
      </c>
      <c r="AA26" s="571"/>
      <c r="AB26" s="571"/>
      <c r="AC26" s="571"/>
      <c r="AD26" s="571"/>
      <c r="AE26" s="571"/>
      <c r="AF26" s="571"/>
      <c r="AG26" s="572"/>
      <c r="AH26" s="466" t="s">
        <v>117</v>
      </c>
      <c r="AI26" s="467"/>
      <c r="AJ26" s="467"/>
      <c r="AK26" s="467"/>
      <c r="AL26" s="506"/>
      <c r="AM26" s="466" t="s">
        <v>117</v>
      </c>
      <c r="AN26" s="467"/>
      <c r="AO26" s="467"/>
      <c r="AP26" s="467"/>
      <c r="AQ26" s="467"/>
      <c r="AR26" s="506"/>
      <c r="AS26" s="466" t="s">
        <v>117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2430</v>
      </c>
      <c r="R27" s="467"/>
      <c r="S27" s="467"/>
      <c r="T27" s="467"/>
      <c r="U27" s="467"/>
      <c r="V27" s="506"/>
      <c r="W27" s="561"/>
      <c r="X27" s="549"/>
      <c r="Y27" s="550"/>
      <c r="Z27" s="465" t="s">
        <v>160</v>
      </c>
      <c r="AA27" s="445"/>
      <c r="AB27" s="445"/>
      <c r="AC27" s="445"/>
      <c r="AD27" s="445"/>
      <c r="AE27" s="445"/>
      <c r="AF27" s="445"/>
      <c r="AG27" s="446"/>
      <c r="AH27" s="466">
        <v>1</v>
      </c>
      <c r="AI27" s="467"/>
      <c r="AJ27" s="467"/>
      <c r="AK27" s="467"/>
      <c r="AL27" s="506"/>
      <c r="AM27" s="466" t="s">
        <v>161</v>
      </c>
      <c r="AN27" s="467"/>
      <c r="AO27" s="467"/>
      <c r="AP27" s="467"/>
      <c r="AQ27" s="467"/>
      <c r="AR27" s="506"/>
      <c r="AS27" s="466" t="s">
        <v>161</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t="s">
        <v>117</v>
      </c>
      <c r="BO27" s="585"/>
      <c r="BP27" s="585"/>
      <c r="BQ27" s="585"/>
      <c r="BR27" s="585"/>
      <c r="BS27" s="585"/>
      <c r="BT27" s="585"/>
      <c r="BU27" s="586"/>
      <c r="BV27" s="584" t="s">
        <v>117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1920</v>
      </c>
      <c r="R28" s="467"/>
      <c r="S28" s="467"/>
      <c r="T28" s="467"/>
      <c r="U28" s="467"/>
      <c r="V28" s="506"/>
      <c r="W28" s="561"/>
      <c r="X28" s="549"/>
      <c r="Y28" s="550"/>
      <c r="Z28" s="465" t="s">
        <v>164</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670901</v>
      </c>
      <c r="BO28" s="379"/>
      <c r="BP28" s="379"/>
      <c r="BQ28" s="379"/>
      <c r="BR28" s="379"/>
      <c r="BS28" s="379"/>
      <c r="BT28" s="379"/>
      <c r="BU28" s="380"/>
      <c r="BV28" s="378">
        <v>670453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8</v>
      </c>
      <c r="M29" s="467"/>
      <c r="N29" s="467"/>
      <c r="O29" s="467"/>
      <c r="P29" s="506"/>
      <c r="Q29" s="466">
        <v>1650</v>
      </c>
      <c r="R29" s="467"/>
      <c r="S29" s="467"/>
      <c r="T29" s="467"/>
      <c r="U29" s="467"/>
      <c r="V29" s="506"/>
      <c r="W29" s="562"/>
      <c r="X29" s="563"/>
      <c r="Y29" s="564"/>
      <c r="Z29" s="465" t="s">
        <v>168</v>
      </c>
      <c r="AA29" s="445"/>
      <c r="AB29" s="445"/>
      <c r="AC29" s="445"/>
      <c r="AD29" s="445"/>
      <c r="AE29" s="445"/>
      <c r="AF29" s="445"/>
      <c r="AG29" s="446"/>
      <c r="AH29" s="466">
        <v>76</v>
      </c>
      <c r="AI29" s="467"/>
      <c r="AJ29" s="467"/>
      <c r="AK29" s="467"/>
      <c r="AL29" s="506"/>
      <c r="AM29" s="466">
        <v>226765</v>
      </c>
      <c r="AN29" s="467"/>
      <c r="AO29" s="467"/>
      <c r="AP29" s="467"/>
      <c r="AQ29" s="467"/>
      <c r="AR29" s="506"/>
      <c r="AS29" s="466">
        <v>2984</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264570</v>
      </c>
      <c r="BO29" s="416"/>
      <c r="BP29" s="416"/>
      <c r="BQ29" s="416"/>
      <c r="BR29" s="416"/>
      <c r="BS29" s="416"/>
      <c r="BT29" s="416"/>
      <c r="BU29" s="417"/>
      <c r="BV29" s="415">
        <v>264385</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1085634</v>
      </c>
      <c r="BO30" s="585"/>
      <c r="BP30" s="585"/>
      <c r="BQ30" s="585"/>
      <c r="BR30" s="585"/>
      <c r="BS30" s="585"/>
      <c r="BT30" s="585"/>
      <c r="BU30" s="586"/>
      <c r="BV30" s="584">
        <v>1085841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5</v>
      </c>
      <c r="BF34" s="596"/>
      <c r="BG34" s="597" t="str">
        <f>IF('各会計、関係団体の財政状況及び健全化判断比率'!B30="","",'各会計、関係団体の財政状況及び健全化判断比率'!B30)</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後志広域連合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国民健康保険診療所特別会計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6</v>
      </c>
      <c r="BF35" s="596"/>
      <c r="BG35" s="597" t="str">
        <f>IF('各会計、関係団体の財政状況及び健全化判断比率'!B31="","",'各会計、関係団体の財政状況及び健全化判断比率'!B31)</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羊蹄山麓環境衛生組合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羊蹄山ろく消防組合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後志教育研修センター</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1" t="s">
        <v>526</v>
      </c>
      <c r="D34" s="1181"/>
      <c r="E34" s="1182"/>
      <c r="F34" s="32">
        <v>0.89</v>
      </c>
      <c r="G34" s="33">
        <v>3.58</v>
      </c>
      <c r="H34" s="33">
        <v>5.53</v>
      </c>
      <c r="I34" s="33">
        <v>1.89</v>
      </c>
      <c r="J34" s="34">
        <v>15.29</v>
      </c>
      <c r="K34" s="22"/>
      <c r="L34" s="22"/>
      <c r="M34" s="22"/>
      <c r="N34" s="22"/>
      <c r="O34" s="22"/>
      <c r="P34" s="22"/>
    </row>
    <row r="35" spans="1:16" ht="39" customHeight="1">
      <c r="A35" s="22"/>
      <c r="B35" s="35"/>
      <c r="C35" s="1175" t="s">
        <v>527</v>
      </c>
      <c r="D35" s="1176"/>
      <c r="E35" s="1177"/>
      <c r="F35" s="36" t="s">
        <v>479</v>
      </c>
      <c r="G35" s="37">
        <v>0</v>
      </c>
      <c r="H35" s="37">
        <v>0</v>
      </c>
      <c r="I35" s="37">
        <v>0</v>
      </c>
      <c r="J35" s="38">
        <v>0.01</v>
      </c>
      <c r="K35" s="22"/>
      <c r="L35" s="22"/>
      <c r="M35" s="22"/>
      <c r="N35" s="22"/>
      <c r="O35" s="22"/>
      <c r="P35" s="22"/>
    </row>
    <row r="36" spans="1:16" ht="39" customHeight="1">
      <c r="A36" s="22"/>
      <c r="B36" s="35"/>
      <c r="C36" s="1175" t="s">
        <v>528</v>
      </c>
      <c r="D36" s="1176"/>
      <c r="E36" s="1177"/>
      <c r="F36" s="36">
        <v>0.03</v>
      </c>
      <c r="G36" s="37">
        <v>0.05</v>
      </c>
      <c r="H36" s="37">
        <v>0.01</v>
      </c>
      <c r="I36" s="37">
        <v>0.01</v>
      </c>
      <c r="J36" s="38">
        <v>0.01</v>
      </c>
      <c r="K36" s="22"/>
      <c r="L36" s="22"/>
      <c r="M36" s="22"/>
      <c r="N36" s="22"/>
      <c r="O36" s="22"/>
      <c r="P36" s="22"/>
    </row>
    <row r="37" spans="1:16" ht="39" customHeight="1">
      <c r="A37" s="22"/>
      <c r="B37" s="35"/>
      <c r="C37" s="1175" t="s">
        <v>529</v>
      </c>
      <c r="D37" s="1176"/>
      <c r="E37" s="1177"/>
      <c r="F37" s="36">
        <v>0</v>
      </c>
      <c r="G37" s="37">
        <v>0</v>
      </c>
      <c r="H37" s="37">
        <v>0</v>
      </c>
      <c r="I37" s="37">
        <v>0</v>
      </c>
      <c r="J37" s="38">
        <v>0</v>
      </c>
      <c r="K37" s="22"/>
      <c r="L37" s="22"/>
      <c r="M37" s="22"/>
      <c r="N37" s="22"/>
      <c r="O37" s="22"/>
      <c r="P37" s="22"/>
    </row>
    <row r="38" spans="1:16" ht="39" customHeight="1">
      <c r="A38" s="22"/>
      <c r="B38" s="35"/>
      <c r="C38" s="1175" t="s">
        <v>530</v>
      </c>
      <c r="D38" s="1176"/>
      <c r="E38" s="1177"/>
      <c r="F38" s="36">
        <v>0</v>
      </c>
      <c r="G38" s="37">
        <v>0</v>
      </c>
      <c r="H38" s="37">
        <v>0</v>
      </c>
      <c r="I38" s="37">
        <v>0</v>
      </c>
      <c r="J38" s="38">
        <v>0</v>
      </c>
      <c r="K38" s="22"/>
      <c r="L38" s="22"/>
      <c r="M38" s="22"/>
      <c r="N38" s="22"/>
      <c r="O38" s="22"/>
      <c r="P38" s="22"/>
    </row>
    <row r="39" spans="1:16" ht="39" customHeight="1">
      <c r="A39" s="22"/>
      <c r="B39" s="35"/>
      <c r="C39" s="1175" t="s">
        <v>531</v>
      </c>
      <c r="D39" s="1176"/>
      <c r="E39" s="1177"/>
      <c r="F39" s="36">
        <v>0</v>
      </c>
      <c r="G39" s="37">
        <v>0</v>
      </c>
      <c r="H39" s="37">
        <v>0</v>
      </c>
      <c r="I39" s="37">
        <v>0</v>
      </c>
      <c r="J39" s="38">
        <v>0</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532</v>
      </c>
      <c r="D42" s="1176"/>
      <c r="E42" s="1177"/>
      <c r="F42" s="36" t="s">
        <v>479</v>
      </c>
      <c r="G42" s="37" t="s">
        <v>479</v>
      </c>
      <c r="H42" s="37" t="s">
        <v>479</v>
      </c>
      <c r="I42" s="37" t="s">
        <v>479</v>
      </c>
      <c r="J42" s="38" t="s">
        <v>479</v>
      </c>
      <c r="K42" s="22"/>
      <c r="L42" s="22"/>
      <c r="M42" s="22"/>
      <c r="N42" s="22"/>
      <c r="O42" s="22"/>
      <c r="P42" s="22"/>
    </row>
    <row r="43" spans="1:16" ht="39" customHeight="1" thickBot="1">
      <c r="A43" s="22"/>
      <c r="B43" s="40"/>
      <c r="C43" s="1178" t="s">
        <v>533</v>
      </c>
      <c r="D43" s="1179"/>
      <c r="E43" s="1180"/>
      <c r="F43" s="41">
        <v>6.2</v>
      </c>
      <c r="G43" s="42" t="s">
        <v>479</v>
      </c>
      <c r="H43" s="42" t="s">
        <v>479</v>
      </c>
      <c r="I43" s="42" t="s">
        <v>479</v>
      </c>
      <c r="J43" s="43" t="s">
        <v>479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40" zoomScaleSheetLayoutView="55" workbookViewId="0">
      <selection activeCell="L52" sqref="L5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1" t="s">
        <v>10</v>
      </c>
      <c r="C45" s="1192"/>
      <c r="D45" s="58"/>
      <c r="E45" s="1197" t="s">
        <v>11</v>
      </c>
      <c r="F45" s="1197"/>
      <c r="G45" s="1197"/>
      <c r="H45" s="1197"/>
      <c r="I45" s="1197"/>
      <c r="J45" s="1198"/>
      <c r="K45" s="59">
        <v>475</v>
      </c>
      <c r="L45" s="60">
        <v>472</v>
      </c>
      <c r="M45" s="60">
        <v>464</v>
      </c>
      <c r="N45" s="60">
        <v>483</v>
      </c>
      <c r="O45" s="61">
        <v>485</v>
      </c>
      <c r="P45" s="48"/>
      <c r="Q45" s="48"/>
      <c r="R45" s="48"/>
      <c r="S45" s="48"/>
      <c r="T45" s="48"/>
      <c r="U45" s="48"/>
    </row>
    <row r="46" spans="1:21" ht="30.75" customHeight="1">
      <c r="A46" s="48"/>
      <c r="B46" s="1193"/>
      <c r="C46" s="1194"/>
      <c r="D46" s="62"/>
      <c r="E46" s="1185" t="s">
        <v>12</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c r="A47" s="48"/>
      <c r="B47" s="1193"/>
      <c r="C47" s="1194"/>
      <c r="D47" s="62"/>
      <c r="E47" s="1185" t="s">
        <v>13</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c r="A48" s="48"/>
      <c r="B48" s="1193"/>
      <c r="C48" s="1194"/>
      <c r="D48" s="62"/>
      <c r="E48" s="1185" t="s">
        <v>14</v>
      </c>
      <c r="F48" s="1185"/>
      <c r="G48" s="1185"/>
      <c r="H48" s="1185"/>
      <c r="I48" s="1185"/>
      <c r="J48" s="1186"/>
      <c r="K48" s="63">
        <v>117</v>
      </c>
      <c r="L48" s="64">
        <v>98</v>
      </c>
      <c r="M48" s="64">
        <v>90</v>
      </c>
      <c r="N48" s="64">
        <v>86</v>
      </c>
      <c r="O48" s="65">
        <v>90</v>
      </c>
      <c r="P48" s="48"/>
      <c r="Q48" s="48"/>
      <c r="R48" s="48"/>
      <c r="S48" s="48"/>
      <c r="T48" s="48"/>
      <c r="U48" s="48"/>
    </row>
    <row r="49" spans="1:21" ht="30.75" customHeight="1">
      <c r="A49" s="48"/>
      <c r="B49" s="1193"/>
      <c r="C49" s="1194"/>
      <c r="D49" s="62"/>
      <c r="E49" s="1185" t="s">
        <v>15</v>
      </c>
      <c r="F49" s="1185"/>
      <c r="G49" s="1185"/>
      <c r="H49" s="1185"/>
      <c r="I49" s="1185"/>
      <c r="J49" s="1186"/>
      <c r="K49" s="63">
        <v>0</v>
      </c>
      <c r="L49" s="64">
        <v>0</v>
      </c>
      <c r="M49" s="64">
        <v>0</v>
      </c>
      <c r="N49" s="64">
        <v>0</v>
      </c>
      <c r="O49" s="65">
        <v>5</v>
      </c>
      <c r="P49" s="48"/>
      <c r="Q49" s="48"/>
      <c r="R49" s="48"/>
      <c r="S49" s="48"/>
      <c r="T49" s="48"/>
      <c r="U49" s="48"/>
    </row>
    <row r="50" spans="1:21" ht="30.75" customHeight="1">
      <c r="A50" s="48"/>
      <c r="B50" s="1193"/>
      <c r="C50" s="1194"/>
      <c r="D50" s="62"/>
      <c r="E50" s="1185" t="s">
        <v>16</v>
      </c>
      <c r="F50" s="1185"/>
      <c r="G50" s="1185"/>
      <c r="H50" s="1185"/>
      <c r="I50" s="1185"/>
      <c r="J50" s="1186"/>
      <c r="K50" s="63">
        <v>12</v>
      </c>
      <c r="L50" s="64">
        <v>8</v>
      </c>
      <c r="M50" s="64">
        <v>7</v>
      </c>
      <c r="N50" s="64">
        <v>7</v>
      </c>
      <c r="O50" s="65">
        <v>7</v>
      </c>
      <c r="P50" s="48"/>
      <c r="Q50" s="48"/>
      <c r="R50" s="48"/>
      <c r="S50" s="48"/>
      <c r="T50" s="48"/>
      <c r="U50" s="48"/>
    </row>
    <row r="51" spans="1:21" ht="30.75" customHeight="1">
      <c r="A51" s="48"/>
      <c r="B51" s="1195"/>
      <c r="C51" s="1196"/>
      <c r="D51" s="66"/>
      <c r="E51" s="1185" t="s">
        <v>17</v>
      </c>
      <c r="F51" s="1185"/>
      <c r="G51" s="1185"/>
      <c r="H51" s="1185"/>
      <c r="I51" s="1185"/>
      <c r="J51" s="1186"/>
      <c r="K51" s="63">
        <v>0</v>
      </c>
      <c r="L51" s="64">
        <v>1</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433</v>
      </c>
      <c r="L52" s="64">
        <v>426</v>
      </c>
      <c r="M52" s="64">
        <v>423</v>
      </c>
      <c r="N52" s="64">
        <v>441</v>
      </c>
      <c r="O52" s="65">
        <v>436</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171</v>
      </c>
      <c r="L53" s="69">
        <v>153</v>
      </c>
      <c r="M53" s="69">
        <v>138</v>
      </c>
      <c r="N53" s="69">
        <v>135</v>
      </c>
      <c r="O53" s="70">
        <v>151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2"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199" t="s">
        <v>23</v>
      </c>
      <c r="C41" s="1200"/>
      <c r="D41" s="81"/>
      <c r="E41" s="1205" t="s">
        <v>24</v>
      </c>
      <c r="F41" s="1205"/>
      <c r="G41" s="1205"/>
      <c r="H41" s="1206"/>
      <c r="I41" s="82">
        <v>4198</v>
      </c>
      <c r="J41" s="83">
        <v>4418</v>
      </c>
      <c r="K41" s="83">
        <v>4268</v>
      </c>
      <c r="L41" s="83">
        <v>4280</v>
      </c>
      <c r="M41" s="84">
        <v>4578</v>
      </c>
    </row>
    <row r="42" spans="2:13" ht="27.75" customHeight="1">
      <c r="B42" s="1201"/>
      <c r="C42" s="1202"/>
      <c r="D42" s="85"/>
      <c r="E42" s="1207" t="s">
        <v>25</v>
      </c>
      <c r="F42" s="1207"/>
      <c r="G42" s="1207"/>
      <c r="H42" s="1208"/>
      <c r="I42" s="86">
        <v>55</v>
      </c>
      <c r="J42" s="87">
        <v>50</v>
      </c>
      <c r="K42" s="87">
        <v>44</v>
      </c>
      <c r="L42" s="87">
        <v>39</v>
      </c>
      <c r="M42" s="88">
        <v>33</v>
      </c>
    </row>
    <row r="43" spans="2:13" ht="27.75" customHeight="1">
      <c r="B43" s="1201"/>
      <c r="C43" s="1202"/>
      <c r="D43" s="85"/>
      <c r="E43" s="1207" t="s">
        <v>26</v>
      </c>
      <c r="F43" s="1207"/>
      <c r="G43" s="1207"/>
      <c r="H43" s="1208"/>
      <c r="I43" s="86">
        <v>771</v>
      </c>
      <c r="J43" s="87">
        <v>675</v>
      </c>
      <c r="K43" s="87">
        <v>648</v>
      </c>
      <c r="L43" s="87">
        <v>604</v>
      </c>
      <c r="M43" s="88">
        <v>594</v>
      </c>
    </row>
    <row r="44" spans="2:13" ht="27.75" customHeight="1">
      <c r="B44" s="1201"/>
      <c r="C44" s="1202"/>
      <c r="D44" s="85"/>
      <c r="E44" s="1207" t="s">
        <v>27</v>
      </c>
      <c r="F44" s="1207"/>
      <c r="G44" s="1207"/>
      <c r="H44" s="1208"/>
      <c r="I44" s="86" t="s">
        <v>479</v>
      </c>
      <c r="J44" s="87">
        <v>39</v>
      </c>
      <c r="K44" s="87">
        <v>39</v>
      </c>
      <c r="L44" s="87">
        <v>56</v>
      </c>
      <c r="M44" s="88">
        <v>51</v>
      </c>
    </row>
    <row r="45" spans="2:13" ht="27.75" customHeight="1">
      <c r="B45" s="1201"/>
      <c r="C45" s="1202"/>
      <c r="D45" s="85"/>
      <c r="E45" s="1207" t="s">
        <v>28</v>
      </c>
      <c r="F45" s="1207"/>
      <c r="G45" s="1207"/>
      <c r="H45" s="1208"/>
      <c r="I45" s="86">
        <v>776</v>
      </c>
      <c r="J45" s="87">
        <v>686</v>
      </c>
      <c r="K45" s="87">
        <v>715</v>
      </c>
      <c r="L45" s="87">
        <v>673</v>
      </c>
      <c r="M45" s="88">
        <v>625</v>
      </c>
    </row>
    <row r="46" spans="2:13" ht="27.75" customHeight="1">
      <c r="B46" s="1201"/>
      <c r="C46" s="1202"/>
      <c r="D46" s="85"/>
      <c r="E46" s="1207" t="s">
        <v>29</v>
      </c>
      <c r="F46" s="1207"/>
      <c r="G46" s="1207"/>
      <c r="H46" s="1208"/>
      <c r="I46" s="86" t="s">
        <v>479</v>
      </c>
      <c r="J46" s="87" t="s">
        <v>479</v>
      </c>
      <c r="K46" s="87" t="s">
        <v>479</v>
      </c>
      <c r="L46" s="87" t="s">
        <v>479</v>
      </c>
      <c r="M46" s="88" t="s">
        <v>479</v>
      </c>
    </row>
    <row r="47" spans="2:13" ht="27.75" customHeight="1">
      <c r="B47" s="1201"/>
      <c r="C47" s="1202"/>
      <c r="D47" s="85"/>
      <c r="E47" s="1207" t="s">
        <v>30</v>
      </c>
      <c r="F47" s="1207"/>
      <c r="G47" s="1207"/>
      <c r="H47" s="1208"/>
      <c r="I47" s="86" t="s">
        <v>479</v>
      </c>
      <c r="J47" s="87" t="s">
        <v>479</v>
      </c>
      <c r="K47" s="87" t="s">
        <v>479</v>
      </c>
      <c r="L47" s="87" t="s">
        <v>479</v>
      </c>
      <c r="M47" s="88" t="s">
        <v>479</v>
      </c>
    </row>
    <row r="48" spans="2:13" ht="27.75" customHeight="1">
      <c r="B48" s="1203"/>
      <c r="C48" s="1204"/>
      <c r="D48" s="85"/>
      <c r="E48" s="1207" t="s">
        <v>31</v>
      </c>
      <c r="F48" s="1207"/>
      <c r="G48" s="1207"/>
      <c r="H48" s="1208"/>
      <c r="I48" s="86" t="s">
        <v>479</v>
      </c>
      <c r="J48" s="87" t="s">
        <v>479</v>
      </c>
      <c r="K48" s="87" t="s">
        <v>479</v>
      </c>
      <c r="L48" s="87" t="s">
        <v>479</v>
      </c>
      <c r="M48" s="88" t="s">
        <v>479</v>
      </c>
    </row>
    <row r="49" spans="2:13" ht="27.75" customHeight="1">
      <c r="B49" s="1209" t="s">
        <v>32</v>
      </c>
      <c r="C49" s="1210"/>
      <c r="D49" s="89"/>
      <c r="E49" s="1207" t="s">
        <v>33</v>
      </c>
      <c r="F49" s="1207"/>
      <c r="G49" s="1207"/>
      <c r="H49" s="1208"/>
      <c r="I49" s="86">
        <v>2058</v>
      </c>
      <c r="J49" s="87">
        <v>2138</v>
      </c>
      <c r="K49" s="87">
        <v>2069</v>
      </c>
      <c r="L49" s="87">
        <v>2021</v>
      </c>
      <c r="M49" s="88">
        <v>2021</v>
      </c>
    </row>
    <row r="50" spans="2:13" ht="27.75" customHeight="1">
      <c r="B50" s="1201"/>
      <c r="C50" s="1202"/>
      <c r="D50" s="85"/>
      <c r="E50" s="1207" t="s">
        <v>34</v>
      </c>
      <c r="F50" s="1207"/>
      <c r="G50" s="1207"/>
      <c r="H50" s="1208"/>
      <c r="I50" s="86" t="s">
        <v>479</v>
      </c>
      <c r="J50" s="87" t="s">
        <v>479</v>
      </c>
      <c r="K50" s="87" t="s">
        <v>479</v>
      </c>
      <c r="L50" s="87" t="s">
        <v>479</v>
      </c>
      <c r="M50" s="88" t="s">
        <v>479</v>
      </c>
    </row>
    <row r="51" spans="2:13" ht="27.75" customHeight="1">
      <c r="B51" s="1203"/>
      <c r="C51" s="1204"/>
      <c r="D51" s="85"/>
      <c r="E51" s="1207" t="s">
        <v>35</v>
      </c>
      <c r="F51" s="1207"/>
      <c r="G51" s="1207"/>
      <c r="H51" s="1208"/>
      <c r="I51" s="86">
        <v>3884</v>
      </c>
      <c r="J51" s="87">
        <v>3960</v>
      </c>
      <c r="K51" s="87">
        <v>3841</v>
      </c>
      <c r="L51" s="87">
        <v>3826</v>
      </c>
      <c r="M51" s="88">
        <v>3975</v>
      </c>
    </row>
    <row r="52" spans="2:13" ht="27.75" customHeight="1" thickBot="1">
      <c r="B52" s="1211" t="s">
        <v>36</v>
      </c>
      <c r="C52" s="1212"/>
      <c r="D52" s="90"/>
      <c r="E52" s="1213" t="s">
        <v>37</v>
      </c>
      <c r="F52" s="1213"/>
      <c r="G52" s="1213"/>
      <c r="H52" s="1214"/>
      <c r="I52" s="91">
        <v>-142</v>
      </c>
      <c r="J52" s="92">
        <v>-231</v>
      </c>
      <c r="K52" s="92">
        <v>-196</v>
      </c>
      <c r="L52" s="92">
        <v>-196</v>
      </c>
      <c r="M52" s="93">
        <v>-115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31" zoomScaleNormal="100" zoomScaleSheetLayoutView="55" workbookViewId="0">
      <selection activeCell="L41" sqref="L41"/>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543</v>
      </c>
      <c r="C41" s="246"/>
      <c r="D41" s="246"/>
      <c r="E41" s="246"/>
      <c r="F41" s="246"/>
      <c r="G41" s="246"/>
      <c r="H41" s="246"/>
      <c r="I41" s="246"/>
      <c r="J41" s="246"/>
      <c r="K41" s="246"/>
      <c r="L41" s="246"/>
      <c r="M41" s="246"/>
      <c r="N41" s="246"/>
      <c r="O41" s="246"/>
      <c r="P41" s="247"/>
    </row>
    <row r="42" spans="2:17">
      <c r="B42" s="248"/>
      <c r="C42" s="244"/>
      <c r="D42" s="244"/>
      <c r="E42" s="244"/>
      <c r="F42" s="244"/>
      <c r="G42" s="351" t="s">
        <v>544</v>
      </c>
      <c r="I42" s="352"/>
      <c r="J42" s="352"/>
      <c r="K42" s="352"/>
      <c r="L42" s="244"/>
      <c r="M42" s="244"/>
      <c r="N42" s="244"/>
      <c r="O42" s="244"/>
    </row>
    <row r="43" spans="2:17">
      <c r="B43" s="248"/>
      <c r="C43" s="244"/>
      <c r="D43" s="244"/>
      <c r="E43" s="244"/>
      <c r="F43" s="244"/>
      <c r="G43" s="1227" t="s">
        <v>553</v>
      </c>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545</v>
      </c>
    </row>
    <row r="50" spans="1:17">
      <c r="B50" s="248"/>
      <c r="C50" s="244"/>
      <c r="D50" s="244"/>
      <c r="E50" s="244"/>
      <c r="F50" s="244"/>
      <c r="G50" s="1236"/>
      <c r="H50" s="1237"/>
      <c r="I50" s="1237"/>
      <c r="J50" s="1238"/>
      <c r="K50" s="354" t="s">
        <v>519</v>
      </c>
      <c r="L50" s="354" t="s">
        <v>520</v>
      </c>
      <c r="M50" s="354" t="s">
        <v>521</v>
      </c>
      <c r="N50" s="354" t="s">
        <v>522</v>
      </c>
      <c r="O50" s="354" t="s">
        <v>523</v>
      </c>
    </row>
    <row r="51" spans="1:17">
      <c r="B51" s="248"/>
      <c r="C51" s="244"/>
      <c r="D51" s="244"/>
      <c r="E51" s="244"/>
      <c r="F51" s="244"/>
      <c r="G51" s="1239" t="s">
        <v>546</v>
      </c>
      <c r="H51" s="1240"/>
      <c r="I51" s="1245" t="s">
        <v>547</v>
      </c>
      <c r="J51" s="1245"/>
      <c r="K51" s="1249"/>
      <c r="L51" s="1249"/>
      <c r="M51" s="1249"/>
      <c r="N51" s="1249"/>
      <c r="O51" s="1215"/>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548</v>
      </c>
      <c r="J53" s="1225"/>
      <c r="K53" s="1250"/>
      <c r="L53" s="1250"/>
      <c r="M53" s="1250"/>
      <c r="N53" s="1250"/>
      <c r="O53" s="1247">
        <v>51.7</v>
      </c>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549</v>
      </c>
      <c r="H55" s="1220"/>
      <c r="I55" s="1225" t="s">
        <v>547</v>
      </c>
      <c r="J55" s="1225"/>
      <c r="K55" s="1249"/>
      <c r="L55" s="1249"/>
      <c r="M55" s="1249"/>
      <c r="N55" s="1249"/>
      <c r="O55" s="1215">
        <v>0</v>
      </c>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548</v>
      </c>
      <c r="J57" s="1217"/>
      <c r="K57" s="1250"/>
      <c r="L57" s="1250"/>
      <c r="M57" s="1250"/>
      <c r="N57" s="1250"/>
      <c r="O57" s="1247">
        <v>50.6</v>
      </c>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550</v>
      </c>
      <c r="C63" s="244"/>
      <c r="D63" s="244"/>
      <c r="E63" s="244"/>
      <c r="F63" s="244"/>
      <c r="G63" s="244"/>
      <c r="H63" s="244"/>
      <c r="I63" s="244"/>
      <c r="J63" s="244"/>
      <c r="K63" s="244"/>
      <c r="L63" s="244"/>
      <c r="M63" s="244"/>
      <c r="N63" s="244"/>
      <c r="O63" s="244"/>
    </row>
    <row r="64" spans="1:17">
      <c r="B64" s="248"/>
      <c r="C64" s="244"/>
      <c r="D64" s="244"/>
      <c r="E64" s="244"/>
      <c r="F64" s="244"/>
      <c r="G64" s="351" t="s">
        <v>544</v>
      </c>
      <c r="I64" s="352"/>
      <c r="J64" s="352"/>
      <c r="K64" s="352"/>
      <c r="L64" s="244"/>
      <c r="M64" s="244"/>
      <c r="N64" s="244"/>
      <c r="O64" s="244"/>
    </row>
    <row r="65" spans="2:30">
      <c r="B65" s="248"/>
      <c r="C65" s="244"/>
      <c r="D65" s="244"/>
      <c r="E65" s="244"/>
      <c r="F65" s="244"/>
      <c r="G65" s="1227" t="s">
        <v>554</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551</v>
      </c>
      <c r="I71" s="368"/>
      <c r="J71" s="364"/>
      <c r="K71" s="364"/>
      <c r="L71" s="365"/>
      <c r="M71" s="364"/>
      <c r="N71" s="365"/>
      <c r="O71" s="366"/>
    </row>
    <row r="72" spans="2:30">
      <c r="B72" s="248"/>
      <c r="C72" s="244"/>
      <c r="D72" s="244"/>
      <c r="E72" s="244"/>
      <c r="F72" s="244"/>
      <c r="G72" s="1236"/>
      <c r="H72" s="1237"/>
      <c r="I72" s="1237"/>
      <c r="J72" s="1238"/>
      <c r="K72" s="354" t="s">
        <v>519</v>
      </c>
      <c r="L72" s="354" t="s">
        <v>520</v>
      </c>
      <c r="M72" s="354" t="s">
        <v>521</v>
      </c>
      <c r="N72" s="354" t="s">
        <v>522</v>
      </c>
      <c r="O72" s="354" t="s">
        <v>523</v>
      </c>
    </row>
    <row r="73" spans="2:30">
      <c r="B73" s="248"/>
      <c r="C73" s="244"/>
      <c r="D73" s="244"/>
      <c r="E73" s="244"/>
      <c r="F73" s="244"/>
      <c r="G73" s="1239" t="s">
        <v>546</v>
      </c>
      <c r="H73" s="1240"/>
      <c r="I73" s="1245" t="s">
        <v>547</v>
      </c>
      <c r="J73" s="1245"/>
      <c r="K73" s="1226"/>
      <c r="L73" s="1226"/>
      <c r="M73" s="1215"/>
      <c r="N73" s="1215"/>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552</v>
      </c>
      <c r="J75" s="1225"/>
      <c r="K75" s="1247">
        <v>10.4</v>
      </c>
      <c r="L75" s="1247">
        <v>9</v>
      </c>
      <c r="M75" s="1247">
        <v>7.9</v>
      </c>
      <c r="N75" s="1247">
        <v>7.2</v>
      </c>
      <c r="O75" s="1247">
        <v>6.7</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549</v>
      </c>
      <c r="H77" s="1220"/>
      <c r="I77" s="1225" t="s">
        <v>547</v>
      </c>
      <c r="J77" s="1225"/>
      <c r="K77" s="1226">
        <v>0</v>
      </c>
      <c r="L77" s="1226">
        <v>0</v>
      </c>
      <c r="M77" s="1215">
        <v>0</v>
      </c>
      <c r="N77" s="1215">
        <v>0</v>
      </c>
      <c r="O77" s="1215">
        <v>0</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552</v>
      </c>
      <c r="J79" s="1217"/>
      <c r="K79" s="1218">
        <v>9.4</v>
      </c>
      <c r="L79" s="1218">
        <v>8.5</v>
      </c>
      <c r="M79" s="1218">
        <v>7.9</v>
      </c>
      <c r="N79" s="1218">
        <v>6.9</v>
      </c>
      <c r="O79" s="1218">
        <v>7.2</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4" zoomScaleNormal="100" zoomScaleSheetLayoutView="70" workbookViewId="0">
      <selection activeCell="I110" sqref="I110"/>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19" zoomScaleNormal="100" zoomScaleSheetLayoutView="55" workbookViewId="0">
      <selection activeCell="I85" sqref="I85"/>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183187</v>
      </c>
      <c r="E3" s="116"/>
      <c r="F3" s="117">
        <v>201428</v>
      </c>
      <c r="G3" s="118"/>
      <c r="H3" s="119"/>
    </row>
    <row r="4" spans="1:8">
      <c r="A4" s="120"/>
      <c r="B4" s="121"/>
      <c r="C4" s="122"/>
      <c r="D4" s="123">
        <v>133704</v>
      </c>
      <c r="E4" s="124"/>
      <c r="F4" s="125">
        <v>118373</v>
      </c>
      <c r="G4" s="126"/>
      <c r="H4" s="127"/>
    </row>
    <row r="5" spans="1:8">
      <c r="A5" s="108" t="s">
        <v>513</v>
      </c>
      <c r="B5" s="113"/>
      <c r="C5" s="114"/>
      <c r="D5" s="115">
        <v>374542</v>
      </c>
      <c r="E5" s="116"/>
      <c r="F5" s="117">
        <v>221823</v>
      </c>
      <c r="G5" s="118"/>
      <c r="H5" s="119"/>
    </row>
    <row r="6" spans="1:8">
      <c r="A6" s="120"/>
      <c r="B6" s="121"/>
      <c r="C6" s="122"/>
      <c r="D6" s="123">
        <v>124780</v>
      </c>
      <c r="E6" s="124"/>
      <c r="F6" s="125">
        <v>104431</v>
      </c>
      <c r="G6" s="126"/>
      <c r="H6" s="127"/>
    </row>
    <row r="7" spans="1:8">
      <c r="A7" s="108" t="s">
        <v>514</v>
      </c>
      <c r="B7" s="113"/>
      <c r="C7" s="114"/>
      <c r="D7" s="115">
        <v>173702</v>
      </c>
      <c r="E7" s="116"/>
      <c r="F7" s="117">
        <v>263041</v>
      </c>
      <c r="G7" s="118"/>
      <c r="H7" s="119"/>
    </row>
    <row r="8" spans="1:8">
      <c r="A8" s="120"/>
      <c r="B8" s="121"/>
      <c r="C8" s="122"/>
      <c r="D8" s="123">
        <v>102704</v>
      </c>
      <c r="E8" s="124"/>
      <c r="F8" s="125">
        <v>103171</v>
      </c>
      <c r="G8" s="126"/>
      <c r="H8" s="127"/>
    </row>
    <row r="9" spans="1:8">
      <c r="A9" s="108" t="s">
        <v>515</v>
      </c>
      <c r="B9" s="113"/>
      <c r="C9" s="114"/>
      <c r="D9" s="115">
        <v>265927</v>
      </c>
      <c r="E9" s="116"/>
      <c r="F9" s="117">
        <v>272886</v>
      </c>
      <c r="G9" s="118"/>
      <c r="H9" s="119"/>
    </row>
    <row r="10" spans="1:8">
      <c r="A10" s="120"/>
      <c r="B10" s="121"/>
      <c r="C10" s="122"/>
      <c r="D10" s="123">
        <v>143572</v>
      </c>
      <c r="E10" s="124"/>
      <c r="F10" s="125">
        <v>125724</v>
      </c>
      <c r="G10" s="126"/>
      <c r="H10" s="127"/>
    </row>
    <row r="11" spans="1:8">
      <c r="A11" s="108" t="s">
        <v>516</v>
      </c>
      <c r="B11" s="113"/>
      <c r="C11" s="114"/>
      <c r="D11" s="115">
        <v>992618</v>
      </c>
      <c r="E11" s="116"/>
      <c r="F11" s="117">
        <v>245039</v>
      </c>
      <c r="G11" s="118"/>
      <c r="H11" s="119"/>
    </row>
    <row r="12" spans="1:8">
      <c r="A12" s="120"/>
      <c r="B12" s="121"/>
      <c r="C12" s="128"/>
      <c r="D12" s="123">
        <v>212039</v>
      </c>
      <c r="E12" s="124"/>
      <c r="F12" s="125">
        <v>108922</v>
      </c>
      <c r="G12" s="126"/>
      <c r="H12" s="127"/>
    </row>
    <row r="13" spans="1:8">
      <c r="A13" s="108"/>
      <c r="B13" s="113"/>
      <c r="C13" s="129"/>
      <c r="D13" s="130">
        <v>397995</v>
      </c>
      <c r="E13" s="131"/>
      <c r="F13" s="132">
        <v>240843</v>
      </c>
      <c r="G13" s="133"/>
      <c r="H13" s="119"/>
    </row>
    <row r="14" spans="1:8">
      <c r="A14" s="120"/>
      <c r="B14" s="121"/>
      <c r="C14" s="122"/>
      <c r="D14" s="123">
        <v>143360</v>
      </c>
      <c r="E14" s="124"/>
      <c r="F14" s="125">
        <v>112124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0.89</v>
      </c>
      <c r="C19" s="134">
        <f>ROUND(VALUE(SUBSTITUTE(実質収支比率等に係る経年分析!G$48,"▲","-")),2)</f>
        <v>3.58</v>
      </c>
      <c r="D19" s="134">
        <f>ROUND(VALUE(SUBSTITUTE(実質収支比率等に係る経年分析!H$48,"▲","-")),2)</f>
        <v>5.53</v>
      </c>
      <c r="E19" s="134">
        <f>ROUND(VALUE(SUBSTITUTE(実質収支比率等に係る経年分析!I$48,"▲","-")),2)</f>
        <v>1.89</v>
      </c>
      <c r="F19" s="134">
        <f>ROUND(VALUE(SUBSTITUTE(実質収支比率等に係る経年分析!J$48,"▲","-")),2)</f>
        <v>15.29</v>
      </c>
    </row>
    <row r="20" spans="1:11">
      <c r="A20" s="134" t="s">
        <v>42</v>
      </c>
      <c r="B20" s="134">
        <f>ROUND(VALUE(SUBSTITUTE(実質収支比率等に係る経年分析!F$47,"▲","-")),2)</f>
        <v>25.66</v>
      </c>
      <c r="C20" s="134">
        <f>ROUND(VALUE(SUBSTITUTE(実質収支比率等に係る経年分析!G$47,"▲","-")),2)</f>
        <v>24.66</v>
      </c>
      <c r="D20" s="134">
        <f>ROUND(VALUE(SUBSTITUTE(実質収支比率等に係る経年分析!H$47,"▲","-")),2)</f>
        <v>24.52</v>
      </c>
      <c r="E20" s="134">
        <f>ROUND(VALUE(SUBSTITUTE(実質収支比率等に係る経年分析!I$47,"▲","-")),2)</f>
        <v>28.29</v>
      </c>
      <c r="F20" s="134">
        <f>ROUND(VALUE(SUBSTITUTE(実質収支比率等に係る経年分析!J$47,"▲","-")),2)</f>
        <v>23.67</v>
      </c>
    </row>
    <row r="21" spans="1:11">
      <c r="A21" s="134" t="s">
        <v>43</v>
      </c>
      <c r="B21" s="134">
        <f>IF(ISNUMBER(VALUE(SUBSTITUTE(実質収支比率等に係る経年分析!F$49,"▲","-"))),ROUND(VALUE(SUBSTITUTE(実質収支比率等に係る経年分析!F$49,"▲","-")),2),NA())</f>
        <v>-5.28</v>
      </c>
      <c r="C21" s="134">
        <f>IF(ISNUMBER(VALUE(SUBSTITUTE(実質収支比率等に係る経年分析!G$49,"▲","-"))),ROUND(VALUE(SUBSTITUTE(実質収支比率等に係る経年分析!G$49,"▲","-")),2),NA())</f>
        <v>2.75</v>
      </c>
      <c r="D21" s="134">
        <f>IF(ISNUMBER(VALUE(SUBSTITUTE(実質収支比率等に係る経年分析!H$49,"▲","-"))),ROUND(VALUE(SUBSTITUTE(実質収支比率等に係る経年分析!H$49,"▲","-")),2),NA())</f>
        <v>1.99</v>
      </c>
      <c r="E21" s="134">
        <f>IF(ISNUMBER(VALUE(SUBSTITUTE(実質収支比率等に係る経年分析!I$49,"▲","-"))),ROUND(VALUE(SUBSTITUTE(実質収支比率等に係る経年分析!I$49,"▲","-")),2),NA())</f>
        <v>-3.7</v>
      </c>
      <c r="F21" s="134">
        <f>IF(ISNUMBER(VALUE(SUBSTITUTE(実質収支比率等に係る経年分析!J$49,"▲","-"))),ROUND(VALUE(SUBSTITUTE(実質収支比率等に係る経年分析!J$49,"▲","-")),2),NA())</f>
        <v>13.72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6.2</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0.01</v>
      </c>
    </row>
    <row r="35" spans="1:16">
      <c r="A35" s="135" t="str">
        <f>IF(連結実質赤字比率に係る赤字・黒字の構成分析!C$35="",NA(),連結実質赤字比率に係る赤字・黒字の構成分析!C$35)</f>
        <v>国民健康保険診療所特別会計</v>
      </c>
      <c r="B35" s="135" t="e">
        <f>IF(ROUND(VALUE(SUBSTITUTE(連結実質赤字比率に係る赤字・黒字の構成分析!F$35,"▲", "-")), 2) &lt; 0, ABS(ROUND(VALUE(SUBSTITUTE(連結実質赤字比率に係る赤字・黒字の構成分析!F$35,"▲", "-")), 2)), NA())</f>
        <v>#VALUE!</v>
      </c>
      <c r="C35" s="135" t="e">
        <f>IF(ROUND(VALUE(SUBSTITUTE(連結実質赤字比率に係る赤字・黒字の構成分析!F$35,"▲", "-")), 2) &gt;= 0, ABS(ROUND(VALUE(SUBSTITUTE(連結実質赤字比率に係る赤字・黒字の構成分析!F$35,"▲", "-")), 2)), NA())</f>
        <v>#VALUE!</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0.01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0.89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3.58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5.53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15.29</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433</v>
      </c>
      <c r="E42" s="136"/>
      <c r="F42" s="136"/>
      <c r="G42" s="136">
        <f>'実質公債費比率（分子）の構造'!L$52</f>
        <v>426</v>
      </c>
      <c r="H42" s="136"/>
      <c r="I42" s="136"/>
      <c r="J42" s="136">
        <f>'実質公債費比率（分子）の構造'!M$52</f>
        <v>423</v>
      </c>
      <c r="K42" s="136"/>
      <c r="L42" s="136"/>
      <c r="M42" s="136">
        <f>'実質公債費比率（分子）の構造'!N$52</f>
        <v>441</v>
      </c>
      <c r="N42" s="136"/>
      <c r="O42" s="136"/>
      <c r="P42" s="136">
        <f>'実質公債費比率（分子）の構造'!O$52</f>
        <v>436</v>
      </c>
    </row>
    <row r="43" spans="1:16">
      <c r="A43" s="136" t="s">
        <v>51</v>
      </c>
      <c r="B43" s="136">
        <f>'実質公債費比率（分子）の構造'!K$51</f>
        <v>0</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12</v>
      </c>
      <c r="C44" s="136"/>
      <c r="D44" s="136"/>
      <c r="E44" s="136">
        <f>'実質公債費比率（分子）の構造'!L$50</f>
        <v>8</v>
      </c>
      <c r="F44" s="136"/>
      <c r="G44" s="136"/>
      <c r="H44" s="136">
        <f>'実質公債費比率（分子）の構造'!M$50</f>
        <v>7</v>
      </c>
      <c r="I44" s="136"/>
      <c r="J44" s="136"/>
      <c r="K44" s="136">
        <f>'実質公債費比率（分子）の構造'!N$50</f>
        <v>7</v>
      </c>
      <c r="L44" s="136"/>
      <c r="M44" s="136"/>
      <c r="N44" s="136">
        <f>'実質公債費比率（分子）の構造'!O$50</f>
        <v>7</v>
      </c>
      <c r="O44" s="136"/>
      <c r="P44" s="136"/>
    </row>
    <row r="45" spans="1:16">
      <c r="A45" s="136" t="s">
        <v>53</v>
      </c>
      <c r="B45" s="136">
        <f>'実質公債費比率（分子）の構造'!K$49</f>
        <v>0</v>
      </c>
      <c r="C45" s="136"/>
      <c r="D45" s="136"/>
      <c r="E45" s="136">
        <f>'実質公債費比率（分子）の構造'!L$49</f>
        <v>0</v>
      </c>
      <c r="F45" s="136"/>
      <c r="G45" s="136"/>
      <c r="H45" s="136">
        <f>'実質公債費比率（分子）の構造'!M$49</f>
        <v>0</v>
      </c>
      <c r="I45" s="136"/>
      <c r="J45" s="136"/>
      <c r="K45" s="136">
        <f>'実質公債費比率（分子）の構造'!N$49</f>
        <v>0</v>
      </c>
      <c r="L45" s="136"/>
      <c r="M45" s="136"/>
      <c r="N45" s="136">
        <f>'実質公債費比率（分子）の構造'!O$49</f>
        <v>5</v>
      </c>
      <c r="O45" s="136"/>
      <c r="P45" s="136"/>
    </row>
    <row r="46" spans="1:16">
      <c r="A46" s="136" t="s">
        <v>54</v>
      </c>
      <c r="B46" s="136">
        <f>'実質公債費比率（分子）の構造'!K$48</f>
        <v>117</v>
      </c>
      <c r="C46" s="136"/>
      <c r="D46" s="136"/>
      <c r="E46" s="136">
        <f>'実質公債費比率（分子）の構造'!L$48</f>
        <v>98</v>
      </c>
      <c r="F46" s="136"/>
      <c r="G46" s="136"/>
      <c r="H46" s="136">
        <f>'実質公債費比率（分子）の構造'!M$48</f>
        <v>90</v>
      </c>
      <c r="I46" s="136"/>
      <c r="J46" s="136"/>
      <c r="K46" s="136">
        <f>'実質公債費比率（分子）の構造'!N$48</f>
        <v>86</v>
      </c>
      <c r="L46" s="136"/>
      <c r="M46" s="136"/>
      <c r="N46" s="136">
        <f>'実質公債費比率（分子）の構造'!O$48</f>
        <v>90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475</v>
      </c>
      <c r="C49" s="136"/>
      <c r="D49" s="136"/>
      <c r="E49" s="136">
        <f>'実質公債費比率（分子）の構造'!L$45</f>
        <v>472</v>
      </c>
      <c r="F49" s="136"/>
      <c r="G49" s="136"/>
      <c r="H49" s="136">
        <f>'実質公債費比率（分子）の構造'!M$45</f>
        <v>464</v>
      </c>
      <c r="I49" s="136"/>
      <c r="J49" s="136"/>
      <c r="K49" s="136">
        <f>'実質公債費比率（分子）の構造'!N$45</f>
        <v>483</v>
      </c>
      <c r="L49" s="136"/>
      <c r="M49" s="136"/>
      <c r="N49" s="136">
        <f>'実質公債費比率（分子）の構造'!O$45</f>
        <v>485</v>
      </c>
      <c r="O49" s="136"/>
      <c r="P49" s="136"/>
    </row>
    <row r="50" spans="1:16">
      <c r="A50" s="136" t="s">
        <v>58</v>
      </c>
      <c r="B50" s="136" t="e">
        <f>NA()</f>
        <v>#N/A</v>
      </c>
      <c r="C50" s="136">
        <f>IF(ISNUMBER('実質公債費比率（分子）の構造'!K$53),'実質公債費比率（分子）の構造'!K$53,NA())</f>
        <v>171</v>
      </c>
      <c r="D50" s="136" t="e">
        <f>NA()</f>
        <v>#N/A</v>
      </c>
      <c r="E50" s="136" t="e">
        <f>NA()</f>
        <v>#N/A</v>
      </c>
      <c r="F50" s="136">
        <f>IF(ISNUMBER('実質公債費比率（分子）の構造'!L$53),'実質公債費比率（分子）の構造'!L$53,NA())</f>
        <v>153</v>
      </c>
      <c r="G50" s="136" t="e">
        <f>NA()</f>
        <v>#N/A</v>
      </c>
      <c r="H50" s="136" t="e">
        <f>NA()</f>
        <v>#N/A</v>
      </c>
      <c r="I50" s="136">
        <f>IF(ISNUMBER('実質公債費比率（分子）の構造'!M$53),'実質公債費比率（分子）の構造'!M$53,NA())</f>
        <v>138</v>
      </c>
      <c r="J50" s="136" t="e">
        <f>NA()</f>
        <v>#N/A</v>
      </c>
      <c r="K50" s="136" t="e">
        <f>NA()</f>
        <v>#N/A</v>
      </c>
      <c r="L50" s="136">
        <f>IF(ISNUMBER('実質公債費比率（分子）の構造'!N$53),'実質公債費比率（分子）の構造'!N$53,NA())</f>
        <v>135</v>
      </c>
      <c r="M50" s="136" t="e">
        <f>NA()</f>
        <v>#N/A</v>
      </c>
      <c r="N50" s="136" t="e">
        <f>NA()</f>
        <v>#N/A</v>
      </c>
      <c r="O50" s="136">
        <f>IF(ISNUMBER('実質公債費比率（分子）の構造'!O$53),'実質公債費比率（分子）の構造'!O$53,NA())</f>
        <v>151</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3884</v>
      </c>
      <c r="E56" s="135"/>
      <c r="F56" s="135"/>
      <c r="G56" s="135">
        <f>'将来負担比率（分子）の構造'!J$51</f>
        <v>3960</v>
      </c>
      <c r="H56" s="135"/>
      <c r="I56" s="135"/>
      <c r="J56" s="135">
        <f>'将来負担比率（分子）の構造'!K$51</f>
        <v>3841</v>
      </c>
      <c r="K56" s="135"/>
      <c r="L56" s="135"/>
      <c r="M56" s="135">
        <f>'将来負担比率（分子）の構造'!L$51</f>
        <v>3826</v>
      </c>
      <c r="N56" s="135"/>
      <c r="O56" s="135"/>
      <c r="P56" s="135">
        <f>'将来負担比率（分子）の構造'!M$51</f>
        <v>3975</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2058</v>
      </c>
      <c r="E58" s="135"/>
      <c r="F58" s="135"/>
      <c r="G58" s="135">
        <f>'将来負担比率（分子）の構造'!J$49</f>
        <v>2138</v>
      </c>
      <c r="H58" s="135"/>
      <c r="I58" s="135"/>
      <c r="J58" s="135">
        <f>'将来負担比率（分子）の構造'!K$49</f>
        <v>2069</v>
      </c>
      <c r="K58" s="135"/>
      <c r="L58" s="135"/>
      <c r="M58" s="135">
        <f>'将来負担比率（分子）の構造'!L$49</f>
        <v>2021</v>
      </c>
      <c r="N58" s="135"/>
      <c r="O58" s="135"/>
      <c r="P58" s="135">
        <f>'将来負担比率（分子）の構造'!M$49</f>
        <v>2021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776</v>
      </c>
      <c r="C62" s="135"/>
      <c r="D62" s="135"/>
      <c r="E62" s="135">
        <f>'将来負担比率（分子）の構造'!J$45</f>
        <v>686</v>
      </c>
      <c r="F62" s="135"/>
      <c r="G62" s="135"/>
      <c r="H62" s="135">
        <f>'将来負担比率（分子）の構造'!K$45</f>
        <v>715</v>
      </c>
      <c r="I62" s="135"/>
      <c r="J62" s="135"/>
      <c r="K62" s="135">
        <f>'将来負担比率（分子）の構造'!L$45</f>
        <v>673</v>
      </c>
      <c r="L62" s="135"/>
      <c r="M62" s="135"/>
      <c r="N62" s="135">
        <f>'将来負担比率（分子）の構造'!M$45</f>
        <v>625</v>
      </c>
      <c r="O62" s="135"/>
      <c r="P62" s="135"/>
    </row>
    <row r="63" spans="1:16">
      <c r="A63" s="135" t="s">
        <v>27</v>
      </c>
      <c r="B63" s="135" t="str">
        <f>'将来負担比率（分子）の構造'!I$44</f>
        <v>-</v>
      </c>
      <c r="C63" s="135"/>
      <c r="D63" s="135"/>
      <c r="E63" s="135">
        <f>'将来負担比率（分子）の構造'!J$44</f>
        <v>39</v>
      </c>
      <c r="F63" s="135"/>
      <c r="G63" s="135"/>
      <c r="H63" s="135">
        <f>'将来負担比率（分子）の構造'!K$44</f>
        <v>39</v>
      </c>
      <c r="I63" s="135"/>
      <c r="J63" s="135"/>
      <c r="K63" s="135">
        <f>'将来負担比率（分子）の構造'!L$44</f>
        <v>56</v>
      </c>
      <c r="L63" s="135"/>
      <c r="M63" s="135"/>
      <c r="N63" s="135">
        <f>'将来負担比率（分子）の構造'!M$44</f>
        <v>51</v>
      </c>
      <c r="O63" s="135"/>
      <c r="P63" s="135"/>
    </row>
    <row r="64" spans="1:16">
      <c r="A64" s="135" t="s">
        <v>26</v>
      </c>
      <c r="B64" s="135">
        <f>'将来負担比率（分子）の構造'!I$43</f>
        <v>771</v>
      </c>
      <c r="C64" s="135"/>
      <c r="D64" s="135"/>
      <c r="E64" s="135">
        <f>'将来負担比率（分子）の構造'!J$43</f>
        <v>675</v>
      </c>
      <c r="F64" s="135"/>
      <c r="G64" s="135"/>
      <c r="H64" s="135">
        <f>'将来負担比率（分子）の構造'!K$43</f>
        <v>648</v>
      </c>
      <c r="I64" s="135"/>
      <c r="J64" s="135"/>
      <c r="K64" s="135">
        <f>'将来負担比率（分子）の構造'!L$43</f>
        <v>604</v>
      </c>
      <c r="L64" s="135"/>
      <c r="M64" s="135"/>
      <c r="N64" s="135">
        <f>'将来負担比率（分子）の構造'!M$43</f>
        <v>594</v>
      </c>
      <c r="O64" s="135"/>
      <c r="P64" s="135"/>
    </row>
    <row r="65" spans="1:16">
      <c r="A65" s="135" t="s">
        <v>25</v>
      </c>
      <c r="B65" s="135">
        <f>'将来負担比率（分子）の構造'!I$42</f>
        <v>55</v>
      </c>
      <c r="C65" s="135"/>
      <c r="D65" s="135"/>
      <c r="E65" s="135">
        <f>'将来負担比率（分子）の構造'!J$42</f>
        <v>50</v>
      </c>
      <c r="F65" s="135"/>
      <c r="G65" s="135"/>
      <c r="H65" s="135">
        <f>'将来負担比率（分子）の構造'!K$42</f>
        <v>44</v>
      </c>
      <c r="I65" s="135"/>
      <c r="J65" s="135"/>
      <c r="K65" s="135">
        <f>'将来負担比率（分子）の構造'!L$42</f>
        <v>39</v>
      </c>
      <c r="L65" s="135"/>
      <c r="M65" s="135"/>
      <c r="N65" s="135">
        <f>'将来負担比率（分子）の構造'!M$42</f>
        <v>33</v>
      </c>
      <c r="O65" s="135"/>
      <c r="P65" s="135"/>
    </row>
    <row r="66" spans="1:16">
      <c r="A66" s="135" t="s">
        <v>24</v>
      </c>
      <c r="B66" s="135">
        <f>'将来負担比率（分子）の構造'!I$41</f>
        <v>4198</v>
      </c>
      <c r="C66" s="135"/>
      <c r="D66" s="135"/>
      <c r="E66" s="135">
        <f>'将来負担比率（分子）の構造'!J$41</f>
        <v>4418</v>
      </c>
      <c r="F66" s="135"/>
      <c r="G66" s="135"/>
      <c r="H66" s="135">
        <f>'将来負担比率（分子）の構造'!K$41</f>
        <v>4268</v>
      </c>
      <c r="I66" s="135"/>
      <c r="J66" s="135"/>
      <c r="K66" s="135">
        <f>'将来負担比率（分子）の構造'!L$41</f>
        <v>4280</v>
      </c>
      <c r="L66" s="135"/>
      <c r="M66" s="135"/>
      <c r="N66" s="135">
        <f>'将来負担比率（分子）の構造'!M$41</f>
        <v>4578</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2103713</v>
      </c>
      <c r="S5" s="613"/>
      <c r="T5" s="613"/>
      <c r="U5" s="613"/>
      <c r="V5" s="613"/>
      <c r="W5" s="613"/>
      <c r="X5" s="613"/>
      <c r="Y5" s="614"/>
      <c r="Z5" s="615">
        <v>32.4</v>
      </c>
      <c r="AA5" s="615"/>
      <c r="AB5" s="615"/>
      <c r="AC5" s="615"/>
      <c r="AD5" s="616">
        <v>2103713</v>
      </c>
      <c r="AE5" s="616"/>
      <c r="AF5" s="616"/>
      <c r="AG5" s="616"/>
      <c r="AH5" s="616"/>
      <c r="AI5" s="616"/>
      <c r="AJ5" s="616"/>
      <c r="AK5" s="616"/>
      <c r="AL5" s="617">
        <v>73.7</v>
      </c>
      <c r="AM5" s="618"/>
      <c r="AN5" s="618"/>
      <c r="AO5" s="619"/>
      <c r="AP5" s="609" t="s">
        <v>207</v>
      </c>
      <c r="AQ5" s="610"/>
      <c r="AR5" s="610"/>
      <c r="AS5" s="610"/>
      <c r="AT5" s="610"/>
      <c r="AU5" s="610"/>
      <c r="AV5" s="610"/>
      <c r="AW5" s="610"/>
      <c r="AX5" s="610"/>
      <c r="AY5" s="610"/>
      <c r="AZ5" s="610"/>
      <c r="BA5" s="610"/>
      <c r="BB5" s="610"/>
      <c r="BC5" s="610"/>
      <c r="BD5" s="610"/>
      <c r="BE5" s="610"/>
      <c r="BF5" s="611"/>
      <c r="BG5" s="623">
        <v>2093466</v>
      </c>
      <c r="BH5" s="624"/>
      <c r="BI5" s="624"/>
      <c r="BJ5" s="624"/>
      <c r="BK5" s="624"/>
      <c r="BL5" s="624"/>
      <c r="BM5" s="624"/>
      <c r="BN5" s="625"/>
      <c r="BO5" s="626">
        <v>99.5</v>
      </c>
      <c r="BP5" s="626"/>
      <c r="BQ5" s="626"/>
      <c r="BR5" s="626"/>
      <c r="BS5" s="627">
        <v>3118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49205</v>
      </c>
      <c r="S6" s="624"/>
      <c r="T6" s="624"/>
      <c r="U6" s="624"/>
      <c r="V6" s="624"/>
      <c r="W6" s="624"/>
      <c r="X6" s="624"/>
      <c r="Y6" s="625"/>
      <c r="Z6" s="626">
        <v>0.8</v>
      </c>
      <c r="AA6" s="626"/>
      <c r="AB6" s="626"/>
      <c r="AC6" s="626"/>
      <c r="AD6" s="627">
        <v>49205</v>
      </c>
      <c r="AE6" s="627"/>
      <c r="AF6" s="627"/>
      <c r="AG6" s="627"/>
      <c r="AH6" s="627"/>
      <c r="AI6" s="627"/>
      <c r="AJ6" s="627"/>
      <c r="AK6" s="627"/>
      <c r="AL6" s="628">
        <v>1.7</v>
      </c>
      <c r="AM6" s="629"/>
      <c r="AN6" s="629"/>
      <c r="AO6" s="630"/>
      <c r="AP6" s="620" t="s">
        <v>212</v>
      </c>
      <c r="AQ6" s="621"/>
      <c r="AR6" s="621"/>
      <c r="AS6" s="621"/>
      <c r="AT6" s="621"/>
      <c r="AU6" s="621"/>
      <c r="AV6" s="621"/>
      <c r="AW6" s="621"/>
      <c r="AX6" s="621"/>
      <c r="AY6" s="621"/>
      <c r="AZ6" s="621"/>
      <c r="BA6" s="621"/>
      <c r="BB6" s="621"/>
      <c r="BC6" s="621"/>
      <c r="BD6" s="621"/>
      <c r="BE6" s="621"/>
      <c r="BF6" s="622"/>
      <c r="BG6" s="623">
        <v>2093466</v>
      </c>
      <c r="BH6" s="624"/>
      <c r="BI6" s="624"/>
      <c r="BJ6" s="624"/>
      <c r="BK6" s="624"/>
      <c r="BL6" s="624"/>
      <c r="BM6" s="624"/>
      <c r="BN6" s="625"/>
      <c r="BO6" s="626">
        <v>99.5</v>
      </c>
      <c r="BP6" s="626"/>
      <c r="BQ6" s="626"/>
      <c r="BR6" s="626"/>
      <c r="BS6" s="627">
        <v>3118</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56337</v>
      </c>
      <c r="CS6" s="624"/>
      <c r="CT6" s="624"/>
      <c r="CU6" s="624"/>
      <c r="CV6" s="624"/>
      <c r="CW6" s="624"/>
      <c r="CX6" s="624"/>
      <c r="CY6" s="625"/>
      <c r="CZ6" s="626">
        <v>0.9</v>
      </c>
      <c r="DA6" s="626"/>
      <c r="DB6" s="626"/>
      <c r="DC6" s="626"/>
      <c r="DD6" s="632" t="s">
        <v>214</v>
      </c>
      <c r="DE6" s="624"/>
      <c r="DF6" s="624"/>
      <c r="DG6" s="624"/>
      <c r="DH6" s="624"/>
      <c r="DI6" s="624"/>
      <c r="DJ6" s="624"/>
      <c r="DK6" s="624"/>
      <c r="DL6" s="624"/>
      <c r="DM6" s="624"/>
      <c r="DN6" s="624"/>
      <c r="DO6" s="624"/>
      <c r="DP6" s="625"/>
      <c r="DQ6" s="632">
        <v>56337</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556</v>
      </c>
      <c r="S7" s="624"/>
      <c r="T7" s="624"/>
      <c r="U7" s="624"/>
      <c r="V7" s="624"/>
      <c r="W7" s="624"/>
      <c r="X7" s="624"/>
      <c r="Y7" s="625"/>
      <c r="Z7" s="626">
        <v>0</v>
      </c>
      <c r="AA7" s="626"/>
      <c r="AB7" s="626"/>
      <c r="AC7" s="626"/>
      <c r="AD7" s="627">
        <v>556</v>
      </c>
      <c r="AE7" s="627"/>
      <c r="AF7" s="627"/>
      <c r="AG7" s="627"/>
      <c r="AH7" s="627"/>
      <c r="AI7" s="627"/>
      <c r="AJ7" s="627"/>
      <c r="AK7" s="627"/>
      <c r="AL7" s="628">
        <v>0</v>
      </c>
      <c r="AM7" s="629"/>
      <c r="AN7" s="629"/>
      <c r="AO7" s="630"/>
      <c r="AP7" s="620" t="s">
        <v>216</v>
      </c>
      <c r="AQ7" s="621"/>
      <c r="AR7" s="621"/>
      <c r="AS7" s="621"/>
      <c r="AT7" s="621"/>
      <c r="AU7" s="621"/>
      <c r="AV7" s="621"/>
      <c r="AW7" s="621"/>
      <c r="AX7" s="621"/>
      <c r="AY7" s="621"/>
      <c r="AZ7" s="621"/>
      <c r="BA7" s="621"/>
      <c r="BB7" s="621"/>
      <c r="BC7" s="621"/>
      <c r="BD7" s="621"/>
      <c r="BE7" s="621"/>
      <c r="BF7" s="622"/>
      <c r="BG7" s="623">
        <v>155673</v>
      </c>
      <c r="BH7" s="624"/>
      <c r="BI7" s="624"/>
      <c r="BJ7" s="624"/>
      <c r="BK7" s="624"/>
      <c r="BL7" s="624"/>
      <c r="BM7" s="624"/>
      <c r="BN7" s="625"/>
      <c r="BO7" s="626">
        <v>7.4</v>
      </c>
      <c r="BP7" s="626"/>
      <c r="BQ7" s="626"/>
      <c r="BR7" s="626"/>
      <c r="BS7" s="627">
        <v>3118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458953</v>
      </c>
      <c r="CS7" s="624"/>
      <c r="CT7" s="624"/>
      <c r="CU7" s="624"/>
      <c r="CV7" s="624"/>
      <c r="CW7" s="624"/>
      <c r="CX7" s="624"/>
      <c r="CY7" s="625"/>
      <c r="CZ7" s="626">
        <v>7.6</v>
      </c>
      <c r="DA7" s="626"/>
      <c r="DB7" s="626"/>
      <c r="DC7" s="626"/>
      <c r="DD7" s="632">
        <v>26060</v>
      </c>
      <c r="DE7" s="624"/>
      <c r="DF7" s="624"/>
      <c r="DG7" s="624"/>
      <c r="DH7" s="624"/>
      <c r="DI7" s="624"/>
      <c r="DJ7" s="624"/>
      <c r="DK7" s="624"/>
      <c r="DL7" s="624"/>
      <c r="DM7" s="624"/>
      <c r="DN7" s="624"/>
      <c r="DO7" s="624"/>
      <c r="DP7" s="625"/>
      <c r="DQ7" s="632">
        <v>371201</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1111</v>
      </c>
      <c r="S8" s="624"/>
      <c r="T8" s="624"/>
      <c r="U8" s="624"/>
      <c r="V8" s="624"/>
      <c r="W8" s="624"/>
      <c r="X8" s="624"/>
      <c r="Y8" s="625"/>
      <c r="Z8" s="626">
        <v>0</v>
      </c>
      <c r="AA8" s="626"/>
      <c r="AB8" s="626"/>
      <c r="AC8" s="626"/>
      <c r="AD8" s="627">
        <v>1111</v>
      </c>
      <c r="AE8" s="627"/>
      <c r="AF8" s="627"/>
      <c r="AG8" s="627"/>
      <c r="AH8" s="627"/>
      <c r="AI8" s="627"/>
      <c r="AJ8" s="627"/>
      <c r="AK8" s="627"/>
      <c r="AL8" s="628">
        <v>0</v>
      </c>
      <c r="AM8" s="629"/>
      <c r="AN8" s="629"/>
      <c r="AO8" s="630"/>
      <c r="AP8" s="620" t="s">
        <v>219</v>
      </c>
      <c r="AQ8" s="621"/>
      <c r="AR8" s="621"/>
      <c r="AS8" s="621"/>
      <c r="AT8" s="621"/>
      <c r="AU8" s="621"/>
      <c r="AV8" s="621"/>
      <c r="AW8" s="621"/>
      <c r="AX8" s="621"/>
      <c r="AY8" s="621"/>
      <c r="AZ8" s="621"/>
      <c r="BA8" s="621"/>
      <c r="BB8" s="621"/>
      <c r="BC8" s="621"/>
      <c r="BD8" s="621"/>
      <c r="BE8" s="621"/>
      <c r="BF8" s="622"/>
      <c r="BG8" s="623">
        <v>5177</v>
      </c>
      <c r="BH8" s="624"/>
      <c r="BI8" s="624"/>
      <c r="BJ8" s="624"/>
      <c r="BK8" s="624"/>
      <c r="BL8" s="624"/>
      <c r="BM8" s="624"/>
      <c r="BN8" s="625"/>
      <c r="BO8" s="626">
        <v>0.2</v>
      </c>
      <c r="BP8" s="626"/>
      <c r="BQ8" s="626"/>
      <c r="BR8" s="626"/>
      <c r="BS8" s="632" t="s">
        <v>108</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617658</v>
      </c>
      <c r="CS8" s="624"/>
      <c r="CT8" s="624"/>
      <c r="CU8" s="624"/>
      <c r="CV8" s="624"/>
      <c r="CW8" s="624"/>
      <c r="CX8" s="624"/>
      <c r="CY8" s="625"/>
      <c r="CZ8" s="626">
        <v>10.199999999999999</v>
      </c>
      <c r="DA8" s="626"/>
      <c r="DB8" s="626"/>
      <c r="DC8" s="626"/>
      <c r="DD8" s="632" t="s">
        <v>214</v>
      </c>
      <c r="DE8" s="624"/>
      <c r="DF8" s="624"/>
      <c r="DG8" s="624"/>
      <c r="DH8" s="624"/>
      <c r="DI8" s="624"/>
      <c r="DJ8" s="624"/>
      <c r="DK8" s="624"/>
      <c r="DL8" s="624"/>
      <c r="DM8" s="624"/>
      <c r="DN8" s="624"/>
      <c r="DO8" s="624"/>
      <c r="DP8" s="625"/>
      <c r="DQ8" s="632">
        <v>415335</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925</v>
      </c>
      <c r="S9" s="624"/>
      <c r="T9" s="624"/>
      <c r="U9" s="624"/>
      <c r="V9" s="624"/>
      <c r="W9" s="624"/>
      <c r="X9" s="624"/>
      <c r="Y9" s="625"/>
      <c r="Z9" s="626">
        <v>0</v>
      </c>
      <c r="AA9" s="626"/>
      <c r="AB9" s="626"/>
      <c r="AC9" s="626"/>
      <c r="AD9" s="627">
        <v>925</v>
      </c>
      <c r="AE9" s="627"/>
      <c r="AF9" s="627"/>
      <c r="AG9" s="627"/>
      <c r="AH9" s="627"/>
      <c r="AI9" s="627"/>
      <c r="AJ9" s="627"/>
      <c r="AK9" s="627"/>
      <c r="AL9" s="628">
        <v>0</v>
      </c>
      <c r="AM9" s="629"/>
      <c r="AN9" s="629"/>
      <c r="AO9" s="630"/>
      <c r="AP9" s="620" t="s">
        <v>222</v>
      </c>
      <c r="AQ9" s="621"/>
      <c r="AR9" s="621"/>
      <c r="AS9" s="621"/>
      <c r="AT9" s="621"/>
      <c r="AU9" s="621"/>
      <c r="AV9" s="621"/>
      <c r="AW9" s="621"/>
      <c r="AX9" s="621"/>
      <c r="AY9" s="621"/>
      <c r="AZ9" s="621"/>
      <c r="BA9" s="621"/>
      <c r="BB9" s="621"/>
      <c r="BC9" s="621"/>
      <c r="BD9" s="621"/>
      <c r="BE9" s="621"/>
      <c r="BF9" s="622"/>
      <c r="BG9" s="623">
        <v>119415</v>
      </c>
      <c r="BH9" s="624"/>
      <c r="BI9" s="624"/>
      <c r="BJ9" s="624"/>
      <c r="BK9" s="624"/>
      <c r="BL9" s="624"/>
      <c r="BM9" s="624"/>
      <c r="BN9" s="625"/>
      <c r="BO9" s="626">
        <v>5.7</v>
      </c>
      <c r="BP9" s="626"/>
      <c r="BQ9" s="626"/>
      <c r="BR9" s="626"/>
      <c r="BS9" s="632" t="s">
        <v>108</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276467</v>
      </c>
      <c r="CS9" s="624"/>
      <c r="CT9" s="624"/>
      <c r="CU9" s="624"/>
      <c r="CV9" s="624"/>
      <c r="CW9" s="624"/>
      <c r="CX9" s="624"/>
      <c r="CY9" s="625"/>
      <c r="CZ9" s="626">
        <v>4.5999999999999996</v>
      </c>
      <c r="DA9" s="626"/>
      <c r="DB9" s="626"/>
      <c r="DC9" s="626"/>
      <c r="DD9" s="632" t="s">
        <v>108</v>
      </c>
      <c r="DE9" s="624"/>
      <c r="DF9" s="624"/>
      <c r="DG9" s="624"/>
      <c r="DH9" s="624"/>
      <c r="DI9" s="624"/>
      <c r="DJ9" s="624"/>
      <c r="DK9" s="624"/>
      <c r="DL9" s="624"/>
      <c r="DM9" s="624"/>
      <c r="DN9" s="624"/>
      <c r="DO9" s="624"/>
      <c r="DP9" s="625"/>
      <c r="DQ9" s="632">
        <v>265587</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80872</v>
      </c>
      <c r="S10" s="624"/>
      <c r="T10" s="624"/>
      <c r="U10" s="624"/>
      <c r="V10" s="624"/>
      <c r="W10" s="624"/>
      <c r="X10" s="624"/>
      <c r="Y10" s="625"/>
      <c r="Z10" s="626">
        <v>1.2</v>
      </c>
      <c r="AA10" s="626"/>
      <c r="AB10" s="626"/>
      <c r="AC10" s="626"/>
      <c r="AD10" s="627">
        <v>80872</v>
      </c>
      <c r="AE10" s="627"/>
      <c r="AF10" s="627"/>
      <c r="AG10" s="627"/>
      <c r="AH10" s="627"/>
      <c r="AI10" s="627"/>
      <c r="AJ10" s="627"/>
      <c r="AK10" s="627"/>
      <c r="AL10" s="628">
        <v>2.8</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12871</v>
      </c>
      <c r="BH10" s="624"/>
      <c r="BI10" s="624"/>
      <c r="BJ10" s="624"/>
      <c r="BK10" s="624"/>
      <c r="BL10" s="624"/>
      <c r="BM10" s="624"/>
      <c r="BN10" s="625"/>
      <c r="BO10" s="626">
        <v>0.6</v>
      </c>
      <c r="BP10" s="626"/>
      <c r="BQ10" s="626"/>
      <c r="BR10" s="626"/>
      <c r="BS10" s="632" t="s">
        <v>108</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18210</v>
      </c>
      <c r="BH11" s="624"/>
      <c r="BI11" s="624"/>
      <c r="BJ11" s="624"/>
      <c r="BK11" s="624"/>
      <c r="BL11" s="624"/>
      <c r="BM11" s="624"/>
      <c r="BN11" s="625"/>
      <c r="BO11" s="626">
        <v>0.9</v>
      </c>
      <c r="BP11" s="626"/>
      <c r="BQ11" s="626"/>
      <c r="BR11" s="626"/>
      <c r="BS11" s="632">
        <v>3118</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2613441</v>
      </c>
      <c r="CS11" s="624"/>
      <c r="CT11" s="624"/>
      <c r="CU11" s="624"/>
      <c r="CV11" s="624"/>
      <c r="CW11" s="624"/>
      <c r="CX11" s="624"/>
      <c r="CY11" s="625"/>
      <c r="CZ11" s="626">
        <v>43.1</v>
      </c>
      <c r="DA11" s="626"/>
      <c r="DB11" s="626"/>
      <c r="DC11" s="626"/>
      <c r="DD11" s="632">
        <v>2521254</v>
      </c>
      <c r="DE11" s="624"/>
      <c r="DF11" s="624"/>
      <c r="DG11" s="624"/>
      <c r="DH11" s="624"/>
      <c r="DI11" s="624"/>
      <c r="DJ11" s="624"/>
      <c r="DK11" s="624"/>
      <c r="DL11" s="624"/>
      <c r="DM11" s="624"/>
      <c r="DN11" s="624"/>
      <c r="DO11" s="624"/>
      <c r="DP11" s="625"/>
      <c r="DQ11" s="632">
        <v>108764</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1906656</v>
      </c>
      <c r="BH12" s="624"/>
      <c r="BI12" s="624"/>
      <c r="BJ12" s="624"/>
      <c r="BK12" s="624"/>
      <c r="BL12" s="624"/>
      <c r="BM12" s="624"/>
      <c r="BN12" s="625"/>
      <c r="BO12" s="626">
        <v>90.6</v>
      </c>
      <c r="BP12" s="626"/>
      <c r="BQ12" s="626"/>
      <c r="BR12" s="626"/>
      <c r="BS12" s="632" t="s">
        <v>108</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91432</v>
      </c>
      <c r="CS12" s="624"/>
      <c r="CT12" s="624"/>
      <c r="CU12" s="624"/>
      <c r="CV12" s="624"/>
      <c r="CW12" s="624"/>
      <c r="CX12" s="624"/>
      <c r="CY12" s="625"/>
      <c r="CZ12" s="626">
        <v>1.5</v>
      </c>
      <c r="DA12" s="626"/>
      <c r="DB12" s="626"/>
      <c r="DC12" s="626"/>
      <c r="DD12" s="632">
        <v>12744</v>
      </c>
      <c r="DE12" s="624"/>
      <c r="DF12" s="624"/>
      <c r="DG12" s="624"/>
      <c r="DH12" s="624"/>
      <c r="DI12" s="624"/>
      <c r="DJ12" s="624"/>
      <c r="DK12" s="624"/>
      <c r="DL12" s="624"/>
      <c r="DM12" s="624"/>
      <c r="DN12" s="624"/>
      <c r="DO12" s="624"/>
      <c r="DP12" s="625"/>
      <c r="DQ12" s="632">
        <v>71587</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7680</v>
      </c>
      <c r="S13" s="624"/>
      <c r="T13" s="624"/>
      <c r="U13" s="624"/>
      <c r="V13" s="624"/>
      <c r="W13" s="624"/>
      <c r="X13" s="624"/>
      <c r="Y13" s="625"/>
      <c r="Z13" s="626">
        <v>0.1</v>
      </c>
      <c r="AA13" s="626"/>
      <c r="AB13" s="626"/>
      <c r="AC13" s="626"/>
      <c r="AD13" s="627">
        <v>7680</v>
      </c>
      <c r="AE13" s="627"/>
      <c r="AF13" s="627"/>
      <c r="AG13" s="627"/>
      <c r="AH13" s="627"/>
      <c r="AI13" s="627"/>
      <c r="AJ13" s="627"/>
      <c r="AK13" s="627"/>
      <c r="AL13" s="628">
        <v>0.3</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1905806</v>
      </c>
      <c r="BH13" s="624"/>
      <c r="BI13" s="624"/>
      <c r="BJ13" s="624"/>
      <c r="BK13" s="624"/>
      <c r="BL13" s="624"/>
      <c r="BM13" s="624"/>
      <c r="BN13" s="625"/>
      <c r="BO13" s="626">
        <v>90.6</v>
      </c>
      <c r="BP13" s="626"/>
      <c r="BQ13" s="626"/>
      <c r="BR13" s="626"/>
      <c r="BS13" s="632" t="s">
        <v>108</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779654</v>
      </c>
      <c r="CS13" s="624"/>
      <c r="CT13" s="624"/>
      <c r="CU13" s="624"/>
      <c r="CV13" s="624"/>
      <c r="CW13" s="624"/>
      <c r="CX13" s="624"/>
      <c r="CY13" s="625"/>
      <c r="CZ13" s="626">
        <v>12.9</v>
      </c>
      <c r="DA13" s="626"/>
      <c r="DB13" s="626"/>
      <c r="DC13" s="626"/>
      <c r="DD13" s="632">
        <v>369942</v>
      </c>
      <c r="DE13" s="624"/>
      <c r="DF13" s="624"/>
      <c r="DG13" s="624"/>
      <c r="DH13" s="624"/>
      <c r="DI13" s="624"/>
      <c r="DJ13" s="624"/>
      <c r="DK13" s="624"/>
      <c r="DL13" s="624"/>
      <c r="DM13" s="624"/>
      <c r="DN13" s="624"/>
      <c r="DO13" s="624"/>
      <c r="DP13" s="625"/>
      <c r="DQ13" s="632">
        <v>576593</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6156</v>
      </c>
      <c r="BH14" s="624"/>
      <c r="BI14" s="624"/>
      <c r="BJ14" s="624"/>
      <c r="BK14" s="624"/>
      <c r="BL14" s="624"/>
      <c r="BM14" s="624"/>
      <c r="BN14" s="625"/>
      <c r="BO14" s="626">
        <v>0.3</v>
      </c>
      <c r="BP14" s="626"/>
      <c r="BQ14" s="626"/>
      <c r="BR14" s="626"/>
      <c r="BS14" s="632" t="s">
        <v>108</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155933</v>
      </c>
      <c r="CS14" s="624"/>
      <c r="CT14" s="624"/>
      <c r="CU14" s="624"/>
      <c r="CV14" s="624"/>
      <c r="CW14" s="624"/>
      <c r="CX14" s="624"/>
      <c r="CY14" s="625"/>
      <c r="CZ14" s="626">
        <v>2.6</v>
      </c>
      <c r="DA14" s="626"/>
      <c r="DB14" s="626"/>
      <c r="DC14" s="626"/>
      <c r="DD14" s="632" t="s">
        <v>108</v>
      </c>
      <c r="DE14" s="624"/>
      <c r="DF14" s="624"/>
      <c r="DG14" s="624"/>
      <c r="DH14" s="624"/>
      <c r="DI14" s="624"/>
      <c r="DJ14" s="624"/>
      <c r="DK14" s="624"/>
      <c r="DL14" s="624"/>
      <c r="DM14" s="624"/>
      <c r="DN14" s="624"/>
      <c r="DO14" s="624"/>
      <c r="DP14" s="625"/>
      <c r="DQ14" s="632">
        <v>154763</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1046</v>
      </c>
      <c r="S15" s="624"/>
      <c r="T15" s="624"/>
      <c r="U15" s="624"/>
      <c r="V15" s="624"/>
      <c r="W15" s="624"/>
      <c r="X15" s="624"/>
      <c r="Y15" s="625"/>
      <c r="Z15" s="626">
        <v>0</v>
      </c>
      <c r="AA15" s="626"/>
      <c r="AB15" s="626"/>
      <c r="AC15" s="626"/>
      <c r="AD15" s="627">
        <v>1046</v>
      </c>
      <c r="AE15" s="627"/>
      <c r="AF15" s="627"/>
      <c r="AG15" s="627"/>
      <c r="AH15" s="627"/>
      <c r="AI15" s="627"/>
      <c r="AJ15" s="627"/>
      <c r="AK15" s="627"/>
      <c r="AL15" s="628">
        <v>0</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24981</v>
      </c>
      <c r="BH15" s="624"/>
      <c r="BI15" s="624"/>
      <c r="BJ15" s="624"/>
      <c r="BK15" s="624"/>
      <c r="BL15" s="624"/>
      <c r="BM15" s="624"/>
      <c r="BN15" s="625"/>
      <c r="BO15" s="626">
        <v>1.2</v>
      </c>
      <c r="BP15" s="626"/>
      <c r="BQ15" s="626"/>
      <c r="BR15" s="626"/>
      <c r="BS15" s="632" t="s">
        <v>108</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538317</v>
      </c>
      <c r="CS15" s="624"/>
      <c r="CT15" s="624"/>
      <c r="CU15" s="624"/>
      <c r="CV15" s="624"/>
      <c r="CW15" s="624"/>
      <c r="CX15" s="624"/>
      <c r="CY15" s="625"/>
      <c r="CZ15" s="626">
        <v>8.9</v>
      </c>
      <c r="DA15" s="626"/>
      <c r="DB15" s="626"/>
      <c r="DC15" s="626"/>
      <c r="DD15" s="632">
        <v>206755</v>
      </c>
      <c r="DE15" s="624"/>
      <c r="DF15" s="624"/>
      <c r="DG15" s="624"/>
      <c r="DH15" s="624"/>
      <c r="DI15" s="624"/>
      <c r="DJ15" s="624"/>
      <c r="DK15" s="624"/>
      <c r="DL15" s="624"/>
      <c r="DM15" s="624"/>
      <c r="DN15" s="624"/>
      <c r="DO15" s="624"/>
      <c r="DP15" s="625"/>
      <c r="DQ15" s="632">
        <v>295368</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808578</v>
      </c>
      <c r="S16" s="624"/>
      <c r="T16" s="624"/>
      <c r="U16" s="624"/>
      <c r="V16" s="624"/>
      <c r="W16" s="624"/>
      <c r="X16" s="624"/>
      <c r="Y16" s="625"/>
      <c r="Z16" s="626">
        <v>12.4</v>
      </c>
      <c r="AA16" s="626"/>
      <c r="AB16" s="626"/>
      <c r="AC16" s="626"/>
      <c r="AD16" s="627">
        <v>604458</v>
      </c>
      <c r="AE16" s="627"/>
      <c r="AF16" s="627"/>
      <c r="AG16" s="627"/>
      <c r="AH16" s="627"/>
      <c r="AI16" s="627"/>
      <c r="AJ16" s="627"/>
      <c r="AK16" s="627"/>
      <c r="AL16" s="628">
        <v>21.2</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604458</v>
      </c>
      <c r="S17" s="624"/>
      <c r="T17" s="624"/>
      <c r="U17" s="624"/>
      <c r="V17" s="624"/>
      <c r="W17" s="624"/>
      <c r="X17" s="624"/>
      <c r="Y17" s="625"/>
      <c r="Z17" s="626">
        <v>9.3000000000000007</v>
      </c>
      <c r="AA17" s="626"/>
      <c r="AB17" s="626"/>
      <c r="AC17" s="626"/>
      <c r="AD17" s="627">
        <v>604458</v>
      </c>
      <c r="AE17" s="627"/>
      <c r="AF17" s="627"/>
      <c r="AG17" s="627"/>
      <c r="AH17" s="627"/>
      <c r="AI17" s="627"/>
      <c r="AJ17" s="627"/>
      <c r="AK17" s="627"/>
      <c r="AL17" s="628">
        <v>21.2</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477429</v>
      </c>
      <c r="CS17" s="624"/>
      <c r="CT17" s="624"/>
      <c r="CU17" s="624"/>
      <c r="CV17" s="624"/>
      <c r="CW17" s="624"/>
      <c r="CX17" s="624"/>
      <c r="CY17" s="625"/>
      <c r="CZ17" s="626">
        <v>7.9</v>
      </c>
      <c r="DA17" s="626"/>
      <c r="DB17" s="626"/>
      <c r="DC17" s="626"/>
      <c r="DD17" s="632" t="s">
        <v>108</v>
      </c>
      <c r="DE17" s="624"/>
      <c r="DF17" s="624"/>
      <c r="DG17" s="624"/>
      <c r="DH17" s="624"/>
      <c r="DI17" s="624"/>
      <c r="DJ17" s="624"/>
      <c r="DK17" s="624"/>
      <c r="DL17" s="624"/>
      <c r="DM17" s="624"/>
      <c r="DN17" s="624"/>
      <c r="DO17" s="624"/>
      <c r="DP17" s="625"/>
      <c r="DQ17" s="632">
        <v>477429</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204117</v>
      </c>
      <c r="S18" s="624"/>
      <c r="T18" s="624"/>
      <c r="U18" s="624"/>
      <c r="V18" s="624"/>
      <c r="W18" s="624"/>
      <c r="X18" s="624"/>
      <c r="Y18" s="625"/>
      <c r="Z18" s="626">
        <v>3.1</v>
      </c>
      <c r="AA18" s="626"/>
      <c r="AB18" s="626"/>
      <c r="AC18" s="626"/>
      <c r="AD18" s="627" t="s">
        <v>108</v>
      </c>
      <c r="AE18" s="627"/>
      <c r="AF18" s="627"/>
      <c r="AG18" s="627"/>
      <c r="AH18" s="627"/>
      <c r="AI18" s="627"/>
      <c r="AJ18" s="627"/>
      <c r="AK18" s="627"/>
      <c r="AL18" s="628" t="s">
        <v>108</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v>909</v>
      </c>
      <c r="CS18" s="624"/>
      <c r="CT18" s="624"/>
      <c r="CU18" s="624"/>
      <c r="CV18" s="624"/>
      <c r="CW18" s="624"/>
      <c r="CX18" s="624"/>
      <c r="CY18" s="625"/>
      <c r="CZ18" s="626">
        <v>0</v>
      </c>
      <c r="DA18" s="626"/>
      <c r="DB18" s="626"/>
      <c r="DC18" s="626"/>
      <c r="DD18" s="632">
        <v>909</v>
      </c>
      <c r="DE18" s="624"/>
      <c r="DF18" s="624"/>
      <c r="DG18" s="624"/>
      <c r="DH18" s="624"/>
      <c r="DI18" s="624"/>
      <c r="DJ18" s="624"/>
      <c r="DK18" s="624"/>
      <c r="DL18" s="624"/>
      <c r="DM18" s="624"/>
      <c r="DN18" s="624"/>
      <c r="DO18" s="624"/>
      <c r="DP18" s="625"/>
      <c r="DQ18" s="632">
        <v>909</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v>3</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10247</v>
      </c>
      <c r="BH19" s="624"/>
      <c r="BI19" s="624"/>
      <c r="BJ19" s="624"/>
      <c r="BK19" s="624"/>
      <c r="BL19" s="624"/>
      <c r="BM19" s="624"/>
      <c r="BN19" s="625"/>
      <c r="BO19" s="626">
        <v>0.5</v>
      </c>
      <c r="BP19" s="626"/>
      <c r="BQ19" s="626"/>
      <c r="BR19" s="626"/>
      <c r="BS19" s="632" t="s">
        <v>108</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3053686</v>
      </c>
      <c r="S20" s="624"/>
      <c r="T20" s="624"/>
      <c r="U20" s="624"/>
      <c r="V20" s="624"/>
      <c r="W20" s="624"/>
      <c r="X20" s="624"/>
      <c r="Y20" s="625"/>
      <c r="Z20" s="626">
        <v>47</v>
      </c>
      <c r="AA20" s="626"/>
      <c r="AB20" s="626"/>
      <c r="AC20" s="626"/>
      <c r="AD20" s="627">
        <v>2849566</v>
      </c>
      <c r="AE20" s="627"/>
      <c r="AF20" s="627"/>
      <c r="AG20" s="627"/>
      <c r="AH20" s="627"/>
      <c r="AI20" s="627"/>
      <c r="AJ20" s="627"/>
      <c r="AK20" s="627"/>
      <c r="AL20" s="628">
        <v>99.8</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10247</v>
      </c>
      <c r="BH20" s="624"/>
      <c r="BI20" s="624"/>
      <c r="BJ20" s="624"/>
      <c r="BK20" s="624"/>
      <c r="BL20" s="624"/>
      <c r="BM20" s="624"/>
      <c r="BN20" s="625"/>
      <c r="BO20" s="626">
        <v>0.5</v>
      </c>
      <c r="BP20" s="626"/>
      <c r="BQ20" s="626"/>
      <c r="BR20" s="626"/>
      <c r="BS20" s="632" t="s">
        <v>108</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6066530</v>
      </c>
      <c r="CS20" s="624"/>
      <c r="CT20" s="624"/>
      <c r="CU20" s="624"/>
      <c r="CV20" s="624"/>
      <c r="CW20" s="624"/>
      <c r="CX20" s="624"/>
      <c r="CY20" s="625"/>
      <c r="CZ20" s="626">
        <v>100</v>
      </c>
      <c r="DA20" s="626"/>
      <c r="DB20" s="626"/>
      <c r="DC20" s="626"/>
      <c r="DD20" s="632">
        <v>3137664</v>
      </c>
      <c r="DE20" s="624"/>
      <c r="DF20" s="624"/>
      <c r="DG20" s="624"/>
      <c r="DH20" s="624"/>
      <c r="DI20" s="624"/>
      <c r="DJ20" s="624"/>
      <c r="DK20" s="624"/>
      <c r="DL20" s="624"/>
      <c r="DM20" s="624"/>
      <c r="DN20" s="624"/>
      <c r="DO20" s="624"/>
      <c r="DP20" s="625"/>
      <c r="DQ20" s="632">
        <v>2793873</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t="s">
        <v>108</v>
      </c>
      <c r="S21" s="624"/>
      <c r="T21" s="624"/>
      <c r="U21" s="624"/>
      <c r="V21" s="624"/>
      <c r="W21" s="624"/>
      <c r="X21" s="624"/>
      <c r="Y21" s="625"/>
      <c r="Z21" s="626" t="s">
        <v>108</v>
      </c>
      <c r="AA21" s="626"/>
      <c r="AB21" s="626"/>
      <c r="AC21" s="626"/>
      <c r="AD21" s="627" t="s">
        <v>108</v>
      </c>
      <c r="AE21" s="627"/>
      <c r="AF21" s="627"/>
      <c r="AG21" s="627"/>
      <c r="AH21" s="627"/>
      <c r="AI21" s="627"/>
      <c r="AJ21" s="627"/>
      <c r="AK21" s="627"/>
      <c r="AL21" s="628" t="s">
        <v>108</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10247</v>
      </c>
      <c r="BH21" s="624"/>
      <c r="BI21" s="624"/>
      <c r="BJ21" s="624"/>
      <c r="BK21" s="624"/>
      <c r="BL21" s="624"/>
      <c r="BM21" s="624"/>
      <c r="BN21" s="625"/>
      <c r="BO21" s="626">
        <v>0.5</v>
      </c>
      <c r="BP21" s="626"/>
      <c r="BQ21" s="626"/>
      <c r="BR21" s="626"/>
      <c r="BS21" s="632" t="s">
        <v>108</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40690</v>
      </c>
      <c r="S22" s="624"/>
      <c r="T22" s="624"/>
      <c r="U22" s="624"/>
      <c r="V22" s="624"/>
      <c r="W22" s="624"/>
      <c r="X22" s="624"/>
      <c r="Y22" s="625"/>
      <c r="Z22" s="626">
        <v>0.6</v>
      </c>
      <c r="AA22" s="626"/>
      <c r="AB22" s="626"/>
      <c r="AC22" s="626"/>
      <c r="AD22" s="627" t="s">
        <v>108</v>
      </c>
      <c r="AE22" s="627"/>
      <c r="AF22" s="627"/>
      <c r="AG22" s="627"/>
      <c r="AH22" s="627"/>
      <c r="AI22" s="627"/>
      <c r="AJ22" s="627"/>
      <c r="AK22" s="627"/>
      <c r="AL22" s="628" t="s">
        <v>108</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104359</v>
      </c>
      <c r="S23" s="624"/>
      <c r="T23" s="624"/>
      <c r="U23" s="624"/>
      <c r="V23" s="624"/>
      <c r="W23" s="624"/>
      <c r="X23" s="624"/>
      <c r="Y23" s="625"/>
      <c r="Z23" s="626">
        <v>1.6</v>
      </c>
      <c r="AA23" s="626"/>
      <c r="AB23" s="626"/>
      <c r="AC23" s="626"/>
      <c r="AD23" s="627" t="s">
        <v>108</v>
      </c>
      <c r="AE23" s="627"/>
      <c r="AF23" s="627"/>
      <c r="AG23" s="627"/>
      <c r="AH23" s="627"/>
      <c r="AI23" s="627"/>
      <c r="AJ23" s="627"/>
      <c r="AK23" s="627"/>
      <c r="AL23" s="628" t="s">
        <v>108</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8" t="s">
        <v>267</v>
      </c>
      <c r="DM23" s="649"/>
      <c r="DN23" s="649"/>
      <c r="DO23" s="649"/>
      <c r="DP23" s="649"/>
      <c r="DQ23" s="649"/>
      <c r="DR23" s="649"/>
      <c r="DS23" s="649"/>
      <c r="DT23" s="649"/>
      <c r="DU23" s="649"/>
      <c r="DV23" s="650"/>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11252</v>
      </c>
      <c r="S24" s="624"/>
      <c r="T24" s="624"/>
      <c r="U24" s="624"/>
      <c r="V24" s="624"/>
      <c r="W24" s="624"/>
      <c r="X24" s="624"/>
      <c r="Y24" s="625"/>
      <c r="Z24" s="626">
        <v>0.2</v>
      </c>
      <c r="AA24" s="626"/>
      <c r="AB24" s="626"/>
      <c r="AC24" s="626"/>
      <c r="AD24" s="627" t="s">
        <v>108</v>
      </c>
      <c r="AE24" s="627"/>
      <c r="AF24" s="627"/>
      <c r="AG24" s="627"/>
      <c r="AH24" s="627"/>
      <c r="AI24" s="627"/>
      <c r="AJ24" s="627"/>
      <c r="AK24" s="627"/>
      <c r="AL24" s="628" t="s">
        <v>108</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1295853</v>
      </c>
      <c r="CS24" s="613"/>
      <c r="CT24" s="613"/>
      <c r="CU24" s="613"/>
      <c r="CV24" s="613"/>
      <c r="CW24" s="613"/>
      <c r="CX24" s="613"/>
      <c r="CY24" s="614"/>
      <c r="CZ24" s="652">
        <v>21.4</v>
      </c>
      <c r="DA24" s="653"/>
      <c r="DB24" s="653"/>
      <c r="DC24" s="654"/>
      <c r="DD24" s="651">
        <v>1124200</v>
      </c>
      <c r="DE24" s="613"/>
      <c r="DF24" s="613"/>
      <c r="DG24" s="613"/>
      <c r="DH24" s="613"/>
      <c r="DI24" s="613"/>
      <c r="DJ24" s="613"/>
      <c r="DK24" s="614"/>
      <c r="DL24" s="651">
        <v>1112363</v>
      </c>
      <c r="DM24" s="613"/>
      <c r="DN24" s="613"/>
      <c r="DO24" s="613"/>
      <c r="DP24" s="613"/>
      <c r="DQ24" s="613"/>
      <c r="DR24" s="613"/>
      <c r="DS24" s="613"/>
      <c r="DT24" s="613"/>
      <c r="DU24" s="613"/>
      <c r="DV24" s="614"/>
      <c r="DW24" s="617">
        <v>38.4</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318052</v>
      </c>
      <c r="S25" s="624"/>
      <c r="T25" s="624"/>
      <c r="U25" s="624"/>
      <c r="V25" s="624"/>
      <c r="W25" s="624"/>
      <c r="X25" s="624"/>
      <c r="Y25" s="625"/>
      <c r="Z25" s="626">
        <v>4.9000000000000004</v>
      </c>
      <c r="AA25" s="626"/>
      <c r="AB25" s="626"/>
      <c r="AC25" s="626"/>
      <c r="AD25" s="627" t="s">
        <v>108</v>
      </c>
      <c r="AE25" s="627"/>
      <c r="AF25" s="627"/>
      <c r="AG25" s="627"/>
      <c r="AH25" s="627"/>
      <c r="AI25" s="627"/>
      <c r="AJ25" s="627"/>
      <c r="AK25" s="627"/>
      <c r="AL25" s="628" t="s">
        <v>108</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588274</v>
      </c>
      <c r="CS25" s="643"/>
      <c r="CT25" s="643"/>
      <c r="CU25" s="643"/>
      <c r="CV25" s="643"/>
      <c r="CW25" s="643"/>
      <c r="CX25" s="643"/>
      <c r="CY25" s="644"/>
      <c r="CZ25" s="657">
        <v>9.6999999999999993</v>
      </c>
      <c r="DA25" s="658"/>
      <c r="DB25" s="658"/>
      <c r="DC25" s="659"/>
      <c r="DD25" s="632">
        <v>545553</v>
      </c>
      <c r="DE25" s="643"/>
      <c r="DF25" s="643"/>
      <c r="DG25" s="643"/>
      <c r="DH25" s="643"/>
      <c r="DI25" s="643"/>
      <c r="DJ25" s="643"/>
      <c r="DK25" s="644"/>
      <c r="DL25" s="632">
        <v>538526</v>
      </c>
      <c r="DM25" s="643"/>
      <c r="DN25" s="643"/>
      <c r="DO25" s="643"/>
      <c r="DP25" s="643"/>
      <c r="DQ25" s="643"/>
      <c r="DR25" s="643"/>
      <c r="DS25" s="643"/>
      <c r="DT25" s="643"/>
      <c r="DU25" s="643"/>
      <c r="DV25" s="644"/>
      <c r="DW25" s="628">
        <v>18.600000000000001</v>
      </c>
      <c r="DX25" s="655"/>
      <c r="DY25" s="655"/>
      <c r="DZ25" s="655"/>
      <c r="EA25" s="655"/>
      <c r="EB25" s="655"/>
      <c r="EC25" s="656"/>
    </row>
    <row r="26" spans="2:133" ht="11.25" customHeight="1">
      <c r="B26" s="660" t="s">
        <v>275</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328278</v>
      </c>
      <c r="CS26" s="624"/>
      <c r="CT26" s="624"/>
      <c r="CU26" s="624"/>
      <c r="CV26" s="624"/>
      <c r="CW26" s="624"/>
      <c r="CX26" s="624"/>
      <c r="CY26" s="625"/>
      <c r="CZ26" s="657">
        <v>5.4</v>
      </c>
      <c r="DA26" s="658"/>
      <c r="DB26" s="658"/>
      <c r="DC26" s="659"/>
      <c r="DD26" s="632">
        <v>295935</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5"/>
      <c r="DY26" s="655"/>
      <c r="DZ26" s="655"/>
      <c r="EA26" s="655"/>
      <c r="EB26" s="655"/>
      <c r="EC26" s="656"/>
    </row>
    <row r="27" spans="2:133" ht="11.25" customHeight="1">
      <c r="B27" s="620" t="s">
        <v>278</v>
      </c>
      <c r="C27" s="621"/>
      <c r="D27" s="621"/>
      <c r="E27" s="621"/>
      <c r="F27" s="621"/>
      <c r="G27" s="621"/>
      <c r="H27" s="621"/>
      <c r="I27" s="621"/>
      <c r="J27" s="621"/>
      <c r="K27" s="621"/>
      <c r="L27" s="621"/>
      <c r="M27" s="621"/>
      <c r="N27" s="621"/>
      <c r="O27" s="621"/>
      <c r="P27" s="621"/>
      <c r="Q27" s="622"/>
      <c r="R27" s="623">
        <v>2133932</v>
      </c>
      <c r="S27" s="624"/>
      <c r="T27" s="624"/>
      <c r="U27" s="624"/>
      <c r="V27" s="624"/>
      <c r="W27" s="624"/>
      <c r="X27" s="624"/>
      <c r="Y27" s="625"/>
      <c r="Z27" s="626">
        <v>32.799999999999997</v>
      </c>
      <c r="AA27" s="626"/>
      <c r="AB27" s="626"/>
      <c r="AC27" s="626"/>
      <c r="AD27" s="627" t="s">
        <v>108</v>
      </c>
      <c r="AE27" s="627"/>
      <c r="AF27" s="627"/>
      <c r="AG27" s="627"/>
      <c r="AH27" s="627"/>
      <c r="AI27" s="627"/>
      <c r="AJ27" s="627"/>
      <c r="AK27" s="627"/>
      <c r="AL27" s="628" t="s">
        <v>108</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2103713</v>
      </c>
      <c r="BH27" s="624"/>
      <c r="BI27" s="624"/>
      <c r="BJ27" s="624"/>
      <c r="BK27" s="624"/>
      <c r="BL27" s="624"/>
      <c r="BM27" s="624"/>
      <c r="BN27" s="625"/>
      <c r="BO27" s="626">
        <v>100</v>
      </c>
      <c r="BP27" s="626"/>
      <c r="BQ27" s="626"/>
      <c r="BR27" s="626"/>
      <c r="BS27" s="632">
        <v>3118</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230150</v>
      </c>
      <c r="CS27" s="643"/>
      <c r="CT27" s="643"/>
      <c r="CU27" s="643"/>
      <c r="CV27" s="643"/>
      <c r="CW27" s="643"/>
      <c r="CX27" s="643"/>
      <c r="CY27" s="644"/>
      <c r="CZ27" s="657">
        <v>3.8</v>
      </c>
      <c r="DA27" s="658"/>
      <c r="DB27" s="658"/>
      <c r="DC27" s="659"/>
      <c r="DD27" s="632">
        <v>101218</v>
      </c>
      <c r="DE27" s="643"/>
      <c r="DF27" s="643"/>
      <c r="DG27" s="643"/>
      <c r="DH27" s="643"/>
      <c r="DI27" s="643"/>
      <c r="DJ27" s="643"/>
      <c r="DK27" s="644"/>
      <c r="DL27" s="632">
        <v>96408</v>
      </c>
      <c r="DM27" s="643"/>
      <c r="DN27" s="643"/>
      <c r="DO27" s="643"/>
      <c r="DP27" s="643"/>
      <c r="DQ27" s="643"/>
      <c r="DR27" s="643"/>
      <c r="DS27" s="643"/>
      <c r="DT27" s="643"/>
      <c r="DU27" s="643"/>
      <c r="DV27" s="644"/>
      <c r="DW27" s="628">
        <v>3.3</v>
      </c>
      <c r="DX27" s="655"/>
      <c r="DY27" s="655"/>
      <c r="DZ27" s="655"/>
      <c r="EA27" s="655"/>
      <c r="EB27" s="655"/>
      <c r="EC27" s="656"/>
    </row>
    <row r="28" spans="2:133" ht="11.25" customHeight="1">
      <c r="B28" s="620" t="s">
        <v>281</v>
      </c>
      <c r="C28" s="621"/>
      <c r="D28" s="621"/>
      <c r="E28" s="621"/>
      <c r="F28" s="621"/>
      <c r="G28" s="621"/>
      <c r="H28" s="621"/>
      <c r="I28" s="621"/>
      <c r="J28" s="621"/>
      <c r="K28" s="621"/>
      <c r="L28" s="621"/>
      <c r="M28" s="621"/>
      <c r="N28" s="621"/>
      <c r="O28" s="621"/>
      <c r="P28" s="621"/>
      <c r="Q28" s="622"/>
      <c r="R28" s="623">
        <v>6651</v>
      </c>
      <c r="S28" s="624"/>
      <c r="T28" s="624"/>
      <c r="U28" s="624"/>
      <c r="V28" s="624"/>
      <c r="W28" s="624"/>
      <c r="X28" s="624"/>
      <c r="Y28" s="625"/>
      <c r="Z28" s="626">
        <v>0.1</v>
      </c>
      <c r="AA28" s="626"/>
      <c r="AB28" s="626"/>
      <c r="AC28" s="626"/>
      <c r="AD28" s="627">
        <v>2457</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477429</v>
      </c>
      <c r="CS28" s="624"/>
      <c r="CT28" s="624"/>
      <c r="CU28" s="624"/>
      <c r="CV28" s="624"/>
      <c r="CW28" s="624"/>
      <c r="CX28" s="624"/>
      <c r="CY28" s="625"/>
      <c r="CZ28" s="657">
        <v>7.9</v>
      </c>
      <c r="DA28" s="658"/>
      <c r="DB28" s="658"/>
      <c r="DC28" s="659"/>
      <c r="DD28" s="632">
        <v>477429</v>
      </c>
      <c r="DE28" s="624"/>
      <c r="DF28" s="624"/>
      <c r="DG28" s="624"/>
      <c r="DH28" s="624"/>
      <c r="DI28" s="624"/>
      <c r="DJ28" s="624"/>
      <c r="DK28" s="625"/>
      <c r="DL28" s="632">
        <v>477429</v>
      </c>
      <c r="DM28" s="624"/>
      <c r="DN28" s="624"/>
      <c r="DO28" s="624"/>
      <c r="DP28" s="624"/>
      <c r="DQ28" s="624"/>
      <c r="DR28" s="624"/>
      <c r="DS28" s="624"/>
      <c r="DT28" s="624"/>
      <c r="DU28" s="624"/>
      <c r="DV28" s="625"/>
      <c r="DW28" s="628">
        <v>16.5</v>
      </c>
      <c r="DX28" s="655"/>
      <c r="DY28" s="655"/>
      <c r="DZ28" s="655"/>
      <c r="EA28" s="655"/>
      <c r="EB28" s="655"/>
      <c r="EC28" s="656"/>
    </row>
    <row r="29" spans="2:133" ht="11.25" customHeight="1">
      <c r="B29" s="620" t="s">
        <v>283</v>
      </c>
      <c r="C29" s="621"/>
      <c r="D29" s="621"/>
      <c r="E29" s="621"/>
      <c r="F29" s="621"/>
      <c r="G29" s="621"/>
      <c r="H29" s="621"/>
      <c r="I29" s="621"/>
      <c r="J29" s="621"/>
      <c r="K29" s="621"/>
      <c r="L29" s="621"/>
      <c r="M29" s="621"/>
      <c r="N29" s="621"/>
      <c r="O29" s="621"/>
      <c r="P29" s="621"/>
      <c r="Q29" s="622"/>
      <c r="R29" s="623">
        <v>1160</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477385</v>
      </c>
      <c r="CS29" s="643"/>
      <c r="CT29" s="643"/>
      <c r="CU29" s="643"/>
      <c r="CV29" s="643"/>
      <c r="CW29" s="643"/>
      <c r="CX29" s="643"/>
      <c r="CY29" s="644"/>
      <c r="CZ29" s="657">
        <v>7.9</v>
      </c>
      <c r="DA29" s="658"/>
      <c r="DB29" s="658"/>
      <c r="DC29" s="659"/>
      <c r="DD29" s="632">
        <v>477385</v>
      </c>
      <c r="DE29" s="643"/>
      <c r="DF29" s="643"/>
      <c r="DG29" s="643"/>
      <c r="DH29" s="643"/>
      <c r="DI29" s="643"/>
      <c r="DJ29" s="643"/>
      <c r="DK29" s="644"/>
      <c r="DL29" s="632">
        <v>477385</v>
      </c>
      <c r="DM29" s="643"/>
      <c r="DN29" s="643"/>
      <c r="DO29" s="643"/>
      <c r="DP29" s="643"/>
      <c r="DQ29" s="643"/>
      <c r="DR29" s="643"/>
      <c r="DS29" s="643"/>
      <c r="DT29" s="643"/>
      <c r="DU29" s="643"/>
      <c r="DV29" s="644"/>
      <c r="DW29" s="628">
        <v>16.5</v>
      </c>
      <c r="DX29" s="655"/>
      <c r="DY29" s="655"/>
      <c r="DZ29" s="655"/>
      <c r="EA29" s="655"/>
      <c r="EB29" s="655"/>
      <c r="EC29" s="656"/>
    </row>
    <row r="30" spans="2:133" ht="11.25" customHeight="1">
      <c r="B30" s="620" t="s">
        <v>288</v>
      </c>
      <c r="C30" s="621"/>
      <c r="D30" s="621"/>
      <c r="E30" s="621"/>
      <c r="F30" s="621"/>
      <c r="G30" s="621"/>
      <c r="H30" s="621"/>
      <c r="I30" s="621"/>
      <c r="J30" s="621"/>
      <c r="K30" s="621"/>
      <c r="L30" s="621"/>
      <c r="M30" s="621"/>
      <c r="N30" s="621"/>
      <c r="O30" s="621"/>
      <c r="P30" s="621"/>
      <c r="Q30" s="622"/>
      <c r="R30" s="623">
        <v>5966</v>
      </c>
      <c r="S30" s="624"/>
      <c r="T30" s="624"/>
      <c r="U30" s="624"/>
      <c r="V30" s="624"/>
      <c r="W30" s="624"/>
      <c r="X30" s="624"/>
      <c r="Y30" s="625"/>
      <c r="Z30" s="626">
        <v>0.1</v>
      </c>
      <c r="AA30" s="626"/>
      <c r="AB30" s="626"/>
      <c r="AC30" s="626"/>
      <c r="AD30" s="627" t="s">
        <v>108</v>
      </c>
      <c r="AE30" s="627"/>
      <c r="AF30" s="627"/>
      <c r="AG30" s="627"/>
      <c r="AH30" s="627"/>
      <c r="AI30" s="627"/>
      <c r="AJ30" s="627"/>
      <c r="AK30" s="627"/>
      <c r="AL30" s="628" t="s">
        <v>108</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99.9</v>
      </c>
      <c r="BH30" s="682"/>
      <c r="BI30" s="682"/>
      <c r="BJ30" s="682"/>
      <c r="BK30" s="682"/>
      <c r="BL30" s="682"/>
      <c r="BM30" s="618">
        <v>98.1</v>
      </c>
      <c r="BN30" s="682"/>
      <c r="BO30" s="682"/>
      <c r="BP30" s="682"/>
      <c r="BQ30" s="683"/>
      <c r="BR30" s="681">
        <v>99.4</v>
      </c>
      <c r="BS30" s="682"/>
      <c r="BT30" s="682"/>
      <c r="BU30" s="682"/>
      <c r="BV30" s="682"/>
      <c r="BW30" s="682"/>
      <c r="BX30" s="618">
        <v>83.3</v>
      </c>
      <c r="BY30" s="682"/>
      <c r="BZ30" s="682"/>
      <c r="CA30" s="682"/>
      <c r="CB30" s="683"/>
      <c r="CD30" s="686"/>
      <c r="CE30" s="687"/>
      <c r="CF30" s="637" t="s">
        <v>291</v>
      </c>
      <c r="CG30" s="638"/>
      <c r="CH30" s="638"/>
      <c r="CI30" s="638"/>
      <c r="CJ30" s="638"/>
      <c r="CK30" s="638"/>
      <c r="CL30" s="638"/>
      <c r="CM30" s="638"/>
      <c r="CN30" s="638"/>
      <c r="CO30" s="638"/>
      <c r="CP30" s="638"/>
      <c r="CQ30" s="639"/>
      <c r="CR30" s="623">
        <v>437367</v>
      </c>
      <c r="CS30" s="624"/>
      <c r="CT30" s="624"/>
      <c r="CU30" s="624"/>
      <c r="CV30" s="624"/>
      <c r="CW30" s="624"/>
      <c r="CX30" s="624"/>
      <c r="CY30" s="625"/>
      <c r="CZ30" s="657">
        <v>7.2</v>
      </c>
      <c r="DA30" s="658"/>
      <c r="DB30" s="658"/>
      <c r="DC30" s="659"/>
      <c r="DD30" s="632">
        <v>437367</v>
      </c>
      <c r="DE30" s="624"/>
      <c r="DF30" s="624"/>
      <c r="DG30" s="624"/>
      <c r="DH30" s="624"/>
      <c r="DI30" s="624"/>
      <c r="DJ30" s="624"/>
      <c r="DK30" s="625"/>
      <c r="DL30" s="632">
        <v>437367</v>
      </c>
      <c r="DM30" s="624"/>
      <c r="DN30" s="624"/>
      <c r="DO30" s="624"/>
      <c r="DP30" s="624"/>
      <c r="DQ30" s="624"/>
      <c r="DR30" s="624"/>
      <c r="DS30" s="624"/>
      <c r="DT30" s="624"/>
      <c r="DU30" s="624"/>
      <c r="DV30" s="625"/>
      <c r="DW30" s="628">
        <v>15.1</v>
      </c>
      <c r="DX30" s="655"/>
      <c r="DY30" s="655"/>
      <c r="DZ30" s="655"/>
      <c r="EA30" s="655"/>
      <c r="EB30" s="655"/>
      <c r="EC30" s="656"/>
    </row>
    <row r="31" spans="2:133" ht="11.25" customHeight="1">
      <c r="B31" s="620" t="s">
        <v>292</v>
      </c>
      <c r="C31" s="621"/>
      <c r="D31" s="621"/>
      <c r="E31" s="621"/>
      <c r="F31" s="621"/>
      <c r="G31" s="621"/>
      <c r="H31" s="621"/>
      <c r="I31" s="621"/>
      <c r="J31" s="621"/>
      <c r="K31" s="621"/>
      <c r="L31" s="621"/>
      <c r="M31" s="621"/>
      <c r="N31" s="621"/>
      <c r="O31" s="621"/>
      <c r="P31" s="621"/>
      <c r="Q31" s="622"/>
      <c r="R31" s="623">
        <v>45798</v>
      </c>
      <c r="S31" s="624"/>
      <c r="T31" s="624"/>
      <c r="U31" s="624"/>
      <c r="V31" s="624"/>
      <c r="W31" s="624"/>
      <c r="X31" s="624"/>
      <c r="Y31" s="625"/>
      <c r="Z31" s="626">
        <v>0.7</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99.4</v>
      </c>
      <c r="BH31" s="643"/>
      <c r="BI31" s="643"/>
      <c r="BJ31" s="643"/>
      <c r="BK31" s="643"/>
      <c r="BL31" s="643"/>
      <c r="BM31" s="629">
        <v>97.1</v>
      </c>
      <c r="BN31" s="679"/>
      <c r="BO31" s="679"/>
      <c r="BP31" s="679"/>
      <c r="BQ31" s="680"/>
      <c r="BR31" s="678">
        <v>99.2</v>
      </c>
      <c r="BS31" s="643"/>
      <c r="BT31" s="643"/>
      <c r="BU31" s="643"/>
      <c r="BV31" s="643"/>
      <c r="BW31" s="643"/>
      <c r="BX31" s="629">
        <v>96.7</v>
      </c>
      <c r="BY31" s="679"/>
      <c r="BZ31" s="679"/>
      <c r="CA31" s="679"/>
      <c r="CB31" s="680"/>
      <c r="CD31" s="686"/>
      <c r="CE31" s="687"/>
      <c r="CF31" s="637" t="s">
        <v>295</v>
      </c>
      <c r="CG31" s="638"/>
      <c r="CH31" s="638"/>
      <c r="CI31" s="638"/>
      <c r="CJ31" s="638"/>
      <c r="CK31" s="638"/>
      <c r="CL31" s="638"/>
      <c r="CM31" s="638"/>
      <c r="CN31" s="638"/>
      <c r="CO31" s="638"/>
      <c r="CP31" s="638"/>
      <c r="CQ31" s="639"/>
      <c r="CR31" s="623">
        <v>40018</v>
      </c>
      <c r="CS31" s="643"/>
      <c r="CT31" s="643"/>
      <c r="CU31" s="643"/>
      <c r="CV31" s="643"/>
      <c r="CW31" s="643"/>
      <c r="CX31" s="643"/>
      <c r="CY31" s="644"/>
      <c r="CZ31" s="657">
        <v>0.7</v>
      </c>
      <c r="DA31" s="658"/>
      <c r="DB31" s="658"/>
      <c r="DC31" s="659"/>
      <c r="DD31" s="632">
        <v>40018</v>
      </c>
      <c r="DE31" s="643"/>
      <c r="DF31" s="643"/>
      <c r="DG31" s="643"/>
      <c r="DH31" s="643"/>
      <c r="DI31" s="643"/>
      <c r="DJ31" s="643"/>
      <c r="DK31" s="644"/>
      <c r="DL31" s="632">
        <v>40018</v>
      </c>
      <c r="DM31" s="643"/>
      <c r="DN31" s="643"/>
      <c r="DO31" s="643"/>
      <c r="DP31" s="643"/>
      <c r="DQ31" s="643"/>
      <c r="DR31" s="643"/>
      <c r="DS31" s="643"/>
      <c r="DT31" s="643"/>
      <c r="DU31" s="643"/>
      <c r="DV31" s="644"/>
      <c r="DW31" s="628">
        <v>1.4</v>
      </c>
      <c r="DX31" s="655"/>
      <c r="DY31" s="655"/>
      <c r="DZ31" s="655"/>
      <c r="EA31" s="655"/>
      <c r="EB31" s="655"/>
      <c r="EC31" s="656"/>
    </row>
    <row r="32" spans="2:133" ht="11.25" customHeight="1">
      <c r="B32" s="620" t="s">
        <v>296</v>
      </c>
      <c r="C32" s="621"/>
      <c r="D32" s="621"/>
      <c r="E32" s="621"/>
      <c r="F32" s="621"/>
      <c r="G32" s="621"/>
      <c r="H32" s="621"/>
      <c r="I32" s="621"/>
      <c r="J32" s="621"/>
      <c r="K32" s="621"/>
      <c r="L32" s="621"/>
      <c r="M32" s="621"/>
      <c r="N32" s="621"/>
      <c r="O32" s="621"/>
      <c r="P32" s="621"/>
      <c r="Q32" s="622"/>
      <c r="R32" s="623">
        <v>40114</v>
      </c>
      <c r="S32" s="624"/>
      <c r="T32" s="624"/>
      <c r="U32" s="624"/>
      <c r="V32" s="624"/>
      <c r="W32" s="624"/>
      <c r="X32" s="624"/>
      <c r="Y32" s="625"/>
      <c r="Z32" s="626">
        <v>0.6</v>
      </c>
      <c r="AA32" s="626"/>
      <c r="AB32" s="626"/>
      <c r="AC32" s="626"/>
      <c r="AD32" s="627">
        <v>3480</v>
      </c>
      <c r="AE32" s="627"/>
      <c r="AF32" s="627"/>
      <c r="AG32" s="627"/>
      <c r="AH32" s="627"/>
      <c r="AI32" s="627"/>
      <c r="AJ32" s="627"/>
      <c r="AK32" s="627"/>
      <c r="AL32" s="628">
        <v>0.1</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100</v>
      </c>
      <c r="BH32" s="691"/>
      <c r="BI32" s="691"/>
      <c r="BJ32" s="691"/>
      <c r="BK32" s="691"/>
      <c r="BL32" s="691"/>
      <c r="BM32" s="692">
        <v>98.2</v>
      </c>
      <c r="BN32" s="691"/>
      <c r="BO32" s="691"/>
      <c r="BP32" s="691"/>
      <c r="BQ32" s="693"/>
      <c r="BR32" s="690">
        <v>99.4</v>
      </c>
      <c r="BS32" s="691"/>
      <c r="BT32" s="691"/>
      <c r="BU32" s="691"/>
      <c r="BV32" s="691"/>
      <c r="BW32" s="691"/>
      <c r="BX32" s="692">
        <v>70.599999999999994</v>
      </c>
      <c r="BY32" s="691"/>
      <c r="BZ32" s="691"/>
      <c r="CA32" s="691"/>
      <c r="CB32" s="693"/>
      <c r="CD32" s="688"/>
      <c r="CE32" s="689"/>
      <c r="CF32" s="637" t="s">
        <v>298</v>
      </c>
      <c r="CG32" s="638"/>
      <c r="CH32" s="638"/>
      <c r="CI32" s="638"/>
      <c r="CJ32" s="638"/>
      <c r="CK32" s="638"/>
      <c r="CL32" s="638"/>
      <c r="CM32" s="638"/>
      <c r="CN32" s="638"/>
      <c r="CO32" s="638"/>
      <c r="CP32" s="638"/>
      <c r="CQ32" s="639"/>
      <c r="CR32" s="623">
        <v>44</v>
      </c>
      <c r="CS32" s="624"/>
      <c r="CT32" s="624"/>
      <c r="CU32" s="624"/>
      <c r="CV32" s="624"/>
      <c r="CW32" s="624"/>
      <c r="CX32" s="624"/>
      <c r="CY32" s="625"/>
      <c r="CZ32" s="657">
        <v>0</v>
      </c>
      <c r="DA32" s="658"/>
      <c r="DB32" s="658"/>
      <c r="DC32" s="659"/>
      <c r="DD32" s="632">
        <v>44</v>
      </c>
      <c r="DE32" s="624"/>
      <c r="DF32" s="624"/>
      <c r="DG32" s="624"/>
      <c r="DH32" s="624"/>
      <c r="DI32" s="624"/>
      <c r="DJ32" s="624"/>
      <c r="DK32" s="625"/>
      <c r="DL32" s="632">
        <v>44</v>
      </c>
      <c r="DM32" s="624"/>
      <c r="DN32" s="624"/>
      <c r="DO32" s="624"/>
      <c r="DP32" s="624"/>
      <c r="DQ32" s="624"/>
      <c r="DR32" s="624"/>
      <c r="DS32" s="624"/>
      <c r="DT32" s="624"/>
      <c r="DU32" s="624"/>
      <c r="DV32" s="625"/>
      <c r="DW32" s="628">
        <v>0</v>
      </c>
      <c r="DX32" s="655"/>
      <c r="DY32" s="655"/>
      <c r="DZ32" s="655"/>
      <c r="EA32" s="655"/>
      <c r="EB32" s="655"/>
      <c r="EC32" s="656"/>
    </row>
    <row r="33" spans="2:133" ht="11.25" customHeight="1">
      <c r="B33" s="620" t="s">
        <v>299</v>
      </c>
      <c r="C33" s="621"/>
      <c r="D33" s="621"/>
      <c r="E33" s="621"/>
      <c r="F33" s="621"/>
      <c r="G33" s="621"/>
      <c r="H33" s="621"/>
      <c r="I33" s="621"/>
      <c r="J33" s="621"/>
      <c r="K33" s="621"/>
      <c r="L33" s="621"/>
      <c r="M33" s="621"/>
      <c r="N33" s="621"/>
      <c r="O33" s="621"/>
      <c r="P33" s="621"/>
      <c r="Q33" s="622"/>
      <c r="R33" s="623">
        <v>740500</v>
      </c>
      <c r="S33" s="624"/>
      <c r="T33" s="624"/>
      <c r="U33" s="624"/>
      <c r="V33" s="624"/>
      <c r="W33" s="624"/>
      <c r="X33" s="624"/>
      <c r="Y33" s="625"/>
      <c r="Z33" s="626">
        <v>11.4</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1633013</v>
      </c>
      <c r="CS33" s="643"/>
      <c r="CT33" s="643"/>
      <c r="CU33" s="643"/>
      <c r="CV33" s="643"/>
      <c r="CW33" s="643"/>
      <c r="CX33" s="643"/>
      <c r="CY33" s="644"/>
      <c r="CZ33" s="657">
        <v>26.9</v>
      </c>
      <c r="DA33" s="658"/>
      <c r="DB33" s="658"/>
      <c r="DC33" s="659"/>
      <c r="DD33" s="632">
        <v>1371138</v>
      </c>
      <c r="DE33" s="643"/>
      <c r="DF33" s="643"/>
      <c r="DG33" s="643"/>
      <c r="DH33" s="643"/>
      <c r="DI33" s="643"/>
      <c r="DJ33" s="643"/>
      <c r="DK33" s="644"/>
      <c r="DL33" s="632">
        <v>892933</v>
      </c>
      <c r="DM33" s="643"/>
      <c r="DN33" s="643"/>
      <c r="DO33" s="643"/>
      <c r="DP33" s="643"/>
      <c r="DQ33" s="643"/>
      <c r="DR33" s="643"/>
      <c r="DS33" s="643"/>
      <c r="DT33" s="643"/>
      <c r="DU33" s="643"/>
      <c r="DV33" s="644"/>
      <c r="DW33" s="628">
        <v>30.8</v>
      </c>
      <c r="DX33" s="655"/>
      <c r="DY33" s="655"/>
      <c r="DZ33" s="655"/>
      <c r="EA33" s="655"/>
      <c r="EB33" s="655"/>
      <c r="EC33" s="656"/>
    </row>
    <row r="34" spans="2:133" ht="11.25" customHeight="1">
      <c r="B34" s="620" t="s">
        <v>301</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587194</v>
      </c>
      <c r="CS34" s="624"/>
      <c r="CT34" s="624"/>
      <c r="CU34" s="624"/>
      <c r="CV34" s="624"/>
      <c r="CW34" s="624"/>
      <c r="CX34" s="624"/>
      <c r="CY34" s="625"/>
      <c r="CZ34" s="657">
        <v>9.6999999999999993</v>
      </c>
      <c r="DA34" s="658"/>
      <c r="DB34" s="658"/>
      <c r="DC34" s="659"/>
      <c r="DD34" s="632">
        <v>472759</v>
      </c>
      <c r="DE34" s="624"/>
      <c r="DF34" s="624"/>
      <c r="DG34" s="624"/>
      <c r="DH34" s="624"/>
      <c r="DI34" s="624"/>
      <c r="DJ34" s="624"/>
      <c r="DK34" s="625"/>
      <c r="DL34" s="632">
        <v>296447</v>
      </c>
      <c r="DM34" s="624"/>
      <c r="DN34" s="624"/>
      <c r="DO34" s="624"/>
      <c r="DP34" s="624"/>
      <c r="DQ34" s="624"/>
      <c r="DR34" s="624"/>
      <c r="DS34" s="624"/>
      <c r="DT34" s="624"/>
      <c r="DU34" s="624"/>
      <c r="DV34" s="625"/>
      <c r="DW34" s="628">
        <v>10.199999999999999</v>
      </c>
      <c r="DX34" s="655"/>
      <c r="DY34" s="655"/>
      <c r="DZ34" s="655"/>
      <c r="EA34" s="655"/>
      <c r="EB34" s="655"/>
      <c r="EC34" s="656"/>
    </row>
    <row r="35" spans="2:133" ht="11.25" customHeight="1">
      <c r="B35" s="620" t="s">
        <v>305</v>
      </c>
      <c r="C35" s="621"/>
      <c r="D35" s="621"/>
      <c r="E35" s="621"/>
      <c r="F35" s="621"/>
      <c r="G35" s="621"/>
      <c r="H35" s="621"/>
      <c r="I35" s="621"/>
      <c r="J35" s="621"/>
      <c r="K35" s="621"/>
      <c r="L35" s="621"/>
      <c r="M35" s="621"/>
      <c r="N35" s="621"/>
      <c r="O35" s="621"/>
      <c r="P35" s="621"/>
      <c r="Q35" s="622"/>
      <c r="R35" s="623">
        <v>40600</v>
      </c>
      <c r="S35" s="624"/>
      <c r="T35" s="624"/>
      <c r="U35" s="624"/>
      <c r="V35" s="624"/>
      <c r="W35" s="624"/>
      <c r="X35" s="624"/>
      <c r="Y35" s="625"/>
      <c r="Z35" s="626">
        <v>0.6</v>
      </c>
      <c r="AA35" s="626"/>
      <c r="AB35" s="626"/>
      <c r="AC35" s="626"/>
      <c r="AD35" s="627" t="s">
        <v>108</v>
      </c>
      <c r="AE35" s="627"/>
      <c r="AF35" s="627"/>
      <c r="AG35" s="627"/>
      <c r="AH35" s="627"/>
      <c r="AI35" s="627"/>
      <c r="AJ35" s="627"/>
      <c r="AK35" s="627"/>
      <c r="AL35" s="628" t="s">
        <v>108</v>
      </c>
      <c r="AM35" s="629"/>
      <c r="AN35" s="629"/>
      <c r="AO35" s="630"/>
      <c r="AP35" s="186"/>
      <c r="AQ35" s="634" t="s">
        <v>306</v>
      </c>
      <c r="AR35" s="635"/>
      <c r="AS35" s="635"/>
      <c r="AT35" s="635"/>
      <c r="AU35" s="635"/>
      <c r="AV35" s="635"/>
      <c r="AW35" s="635"/>
      <c r="AX35" s="635"/>
      <c r="AY35" s="636"/>
      <c r="AZ35" s="612">
        <v>394543</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298</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202599</v>
      </c>
      <c r="CS35" s="643"/>
      <c r="CT35" s="643"/>
      <c r="CU35" s="643"/>
      <c r="CV35" s="643"/>
      <c r="CW35" s="643"/>
      <c r="CX35" s="643"/>
      <c r="CY35" s="644"/>
      <c r="CZ35" s="657">
        <v>3.3</v>
      </c>
      <c r="DA35" s="658"/>
      <c r="DB35" s="658"/>
      <c r="DC35" s="659"/>
      <c r="DD35" s="632">
        <v>146483</v>
      </c>
      <c r="DE35" s="643"/>
      <c r="DF35" s="643"/>
      <c r="DG35" s="643"/>
      <c r="DH35" s="643"/>
      <c r="DI35" s="643"/>
      <c r="DJ35" s="643"/>
      <c r="DK35" s="644"/>
      <c r="DL35" s="632">
        <v>66162</v>
      </c>
      <c r="DM35" s="643"/>
      <c r="DN35" s="643"/>
      <c r="DO35" s="643"/>
      <c r="DP35" s="643"/>
      <c r="DQ35" s="643"/>
      <c r="DR35" s="643"/>
      <c r="DS35" s="643"/>
      <c r="DT35" s="643"/>
      <c r="DU35" s="643"/>
      <c r="DV35" s="644"/>
      <c r="DW35" s="628">
        <v>2.2999999999999998</v>
      </c>
      <c r="DX35" s="655"/>
      <c r="DY35" s="655"/>
      <c r="DZ35" s="655"/>
      <c r="EA35" s="655"/>
      <c r="EB35" s="655"/>
      <c r="EC35" s="656"/>
    </row>
    <row r="36" spans="2:133" ht="11.25" customHeight="1">
      <c r="B36" s="666" t="s">
        <v>309</v>
      </c>
      <c r="C36" s="667"/>
      <c r="D36" s="667"/>
      <c r="E36" s="667"/>
      <c r="F36" s="667"/>
      <c r="G36" s="667"/>
      <c r="H36" s="667"/>
      <c r="I36" s="667"/>
      <c r="J36" s="667"/>
      <c r="K36" s="667"/>
      <c r="L36" s="667"/>
      <c r="M36" s="667"/>
      <c r="N36" s="667"/>
      <c r="O36" s="667"/>
      <c r="P36" s="667"/>
      <c r="Q36" s="668"/>
      <c r="R36" s="695">
        <v>6502160</v>
      </c>
      <c r="S36" s="696"/>
      <c r="T36" s="696"/>
      <c r="U36" s="696"/>
      <c r="V36" s="696"/>
      <c r="W36" s="696"/>
      <c r="X36" s="696"/>
      <c r="Y36" s="697"/>
      <c r="Z36" s="698">
        <v>100</v>
      </c>
      <c r="AA36" s="698"/>
      <c r="AB36" s="698"/>
      <c r="AC36" s="698"/>
      <c r="AD36" s="699">
        <v>2855503</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84542</v>
      </c>
      <c r="BA36" s="624"/>
      <c r="BB36" s="624"/>
      <c r="BC36" s="624"/>
      <c r="BD36" s="643"/>
      <c r="BE36" s="643"/>
      <c r="BF36" s="680"/>
      <c r="BG36" s="637" t="s">
        <v>311</v>
      </c>
      <c r="BH36" s="638"/>
      <c r="BI36" s="638"/>
      <c r="BJ36" s="638"/>
      <c r="BK36" s="638"/>
      <c r="BL36" s="638"/>
      <c r="BM36" s="638"/>
      <c r="BN36" s="638"/>
      <c r="BO36" s="638"/>
      <c r="BP36" s="638"/>
      <c r="BQ36" s="638"/>
      <c r="BR36" s="638"/>
      <c r="BS36" s="638"/>
      <c r="BT36" s="638"/>
      <c r="BU36" s="639"/>
      <c r="BV36" s="623">
        <v>-1678</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428285</v>
      </c>
      <c r="CS36" s="624"/>
      <c r="CT36" s="624"/>
      <c r="CU36" s="624"/>
      <c r="CV36" s="624"/>
      <c r="CW36" s="624"/>
      <c r="CX36" s="624"/>
      <c r="CY36" s="625"/>
      <c r="CZ36" s="657">
        <v>7.1</v>
      </c>
      <c r="DA36" s="658"/>
      <c r="DB36" s="658"/>
      <c r="DC36" s="659"/>
      <c r="DD36" s="632">
        <v>380916</v>
      </c>
      <c r="DE36" s="624"/>
      <c r="DF36" s="624"/>
      <c r="DG36" s="624"/>
      <c r="DH36" s="624"/>
      <c r="DI36" s="624"/>
      <c r="DJ36" s="624"/>
      <c r="DK36" s="625"/>
      <c r="DL36" s="632">
        <v>291463</v>
      </c>
      <c r="DM36" s="624"/>
      <c r="DN36" s="624"/>
      <c r="DO36" s="624"/>
      <c r="DP36" s="624"/>
      <c r="DQ36" s="624"/>
      <c r="DR36" s="624"/>
      <c r="DS36" s="624"/>
      <c r="DT36" s="624"/>
      <c r="DU36" s="624"/>
      <c r="DV36" s="625"/>
      <c r="DW36" s="628">
        <v>10.1</v>
      </c>
      <c r="DX36" s="655"/>
      <c r="DY36" s="655"/>
      <c r="DZ36" s="655"/>
      <c r="EA36" s="655"/>
      <c r="EB36" s="655"/>
      <c r="EC36" s="656"/>
    </row>
    <row r="37" spans="2:133" ht="11.25" customHeight="1">
      <c r="AQ37" s="702" t="s">
        <v>313</v>
      </c>
      <c r="AR37" s="703"/>
      <c r="AS37" s="703"/>
      <c r="AT37" s="703"/>
      <c r="AU37" s="703"/>
      <c r="AV37" s="703"/>
      <c r="AW37" s="703"/>
      <c r="AX37" s="703"/>
      <c r="AY37" s="704"/>
      <c r="AZ37" s="623">
        <v>73574</v>
      </c>
      <c r="BA37" s="624"/>
      <c r="BB37" s="624"/>
      <c r="BC37" s="624"/>
      <c r="BD37" s="643"/>
      <c r="BE37" s="643"/>
      <c r="BF37" s="680"/>
      <c r="BG37" s="637" t="s">
        <v>314</v>
      </c>
      <c r="BH37" s="638"/>
      <c r="BI37" s="638"/>
      <c r="BJ37" s="638"/>
      <c r="BK37" s="638"/>
      <c r="BL37" s="638"/>
      <c r="BM37" s="638"/>
      <c r="BN37" s="638"/>
      <c r="BO37" s="638"/>
      <c r="BP37" s="638"/>
      <c r="BQ37" s="638"/>
      <c r="BR37" s="638"/>
      <c r="BS37" s="638"/>
      <c r="BT37" s="638"/>
      <c r="BU37" s="639"/>
      <c r="BV37" s="623">
        <v>426</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175529</v>
      </c>
      <c r="CS37" s="643"/>
      <c r="CT37" s="643"/>
      <c r="CU37" s="643"/>
      <c r="CV37" s="643"/>
      <c r="CW37" s="643"/>
      <c r="CX37" s="643"/>
      <c r="CY37" s="644"/>
      <c r="CZ37" s="657">
        <v>2.9</v>
      </c>
      <c r="DA37" s="658"/>
      <c r="DB37" s="658"/>
      <c r="DC37" s="659"/>
      <c r="DD37" s="632">
        <v>175529</v>
      </c>
      <c r="DE37" s="643"/>
      <c r="DF37" s="643"/>
      <c r="DG37" s="643"/>
      <c r="DH37" s="643"/>
      <c r="DI37" s="643"/>
      <c r="DJ37" s="643"/>
      <c r="DK37" s="644"/>
      <c r="DL37" s="632">
        <v>166917</v>
      </c>
      <c r="DM37" s="643"/>
      <c r="DN37" s="643"/>
      <c r="DO37" s="643"/>
      <c r="DP37" s="643"/>
      <c r="DQ37" s="643"/>
      <c r="DR37" s="643"/>
      <c r="DS37" s="643"/>
      <c r="DT37" s="643"/>
      <c r="DU37" s="643"/>
      <c r="DV37" s="644"/>
      <c r="DW37" s="628">
        <v>5.8</v>
      </c>
      <c r="DX37" s="655"/>
      <c r="DY37" s="655"/>
      <c r="DZ37" s="655"/>
      <c r="EA37" s="655"/>
      <c r="EB37" s="655"/>
      <c r="EC37" s="656"/>
    </row>
    <row r="38" spans="2:133" ht="11.25" customHeight="1">
      <c r="AQ38" s="702" t="s">
        <v>316</v>
      </c>
      <c r="AR38" s="703"/>
      <c r="AS38" s="703"/>
      <c r="AT38" s="703"/>
      <c r="AU38" s="703"/>
      <c r="AV38" s="703"/>
      <c r="AW38" s="703"/>
      <c r="AX38" s="703"/>
      <c r="AY38" s="704"/>
      <c r="AZ38" s="623" t="s">
        <v>108</v>
      </c>
      <c r="BA38" s="624"/>
      <c r="BB38" s="624"/>
      <c r="BC38" s="624"/>
      <c r="BD38" s="643"/>
      <c r="BE38" s="643"/>
      <c r="BF38" s="680"/>
      <c r="BG38" s="637" t="s">
        <v>317</v>
      </c>
      <c r="BH38" s="638"/>
      <c r="BI38" s="638"/>
      <c r="BJ38" s="638"/>
      <c r="BK38" s="638"/>
      <c r="BL38" s="638"/>
      <c r="BM38" s="638"/>
      <c r="BN38" s="638"/>
      <c r="BO38" s="638"/>
      <c r="BP38" s="638"/>
      <c r="BQ38" s="638"/>
      <c r="BR38" s="638"/>
      <c r="BS38" s="638"/>
      <c r="BT38" s="638"/>
      <c r="BU38" s="639"/>
      <c r="BV38" s="623">
        <v>781</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394543</v>
      </c>
      <c r="CS38" s="624"/>
      <c r="CT38" s="624"/>
      <c r="CU38" s="624"/>
      <c r="CV38" s="624"/>
      <c r="CW38" s="624"/>
      <c r="CX38" s="624"/>
      <c r="CY38" s="625"/>
      <c r="CZ38" s="657">
        <v>6.5</v>
      </c>
      <c r="DA38" s="658"/>
      <c r="DB38" s="658"/>
      <c r="DC38" s="659"/>
      <c r="DD38" s="632">
        <v>365980</v>
      </c>
      <c r="DE38" s="624"/>
      <c r="DF38" s="624"/>
      <c r="DG38" s="624"/>
      <c r="DH38" s="624"/>
      <c r="DI38" s="624"/>
      <c r="DJ38" s="624"/>
      <c r="DK38" s="625"/>
      <c r="DL38" s="632">
        <v>238861</v>
      </c>
      <c r="DM38" s="624"/>
      <c r="DN38" s="624"/>
      <c r="DO38" s="624"/>
      <c r="DP38" s="624"/>
      <c r="DQ38" s="624"/>
      <c r="DR38" s="624"/>
      <c r="DS38" s="624"/>
      <c r="DT38" s="624"/>
      <c r="DU38" s="624"/>
      <c r="DV38" s="625"/>
      <c r="DW38" s="628">
        <v>8.1999999999999993</v>
      </c>
      <c r="DX38" s="655"/>
      <c r="DY38" s="655"/>
      <c r="DZ38" s="655"/>
      <c r="EA38" s="655"/>
      <c r="EB38" s="655"/>
      <c r="EC38" s="656"/>
    </row>
    <row r="39" spans="2:133" ht="11.25" customHeight="1">
      <c r="AQ39" s="702" t="s">
        <v>319</v>
      </c>
      <c r="AR39" s="703"/>
      <c r="AS39" s="703"/>
      <c r="AT39" s="703"/>
      <c r="AU39" s="703"/>
      <c r="AV39" s="703"/>
      <c r="AW39" s="703"/>
      <c r="AX39" s="703"/>
      <c r="AY39" s="704"/>
      <c r="AZ39" s="623" t="s">
        <v>108</v>
      </c>
      <c r="BA39" s="624"/>
      <c r="BB39" s="624"/>
      <c r="BC39" s="624"/>
      <c r="BD39" s="643"/>
      <c r="BE39" s="643"/>
      <c r="BF39" s="680"/>
      <c r="BG39" s="708" t="s">
        <v>320</v>
      </c>
      <c r="BH39" s="709"/>
      <c r="BI39" s="709"/>
      <c r="BJ39" s="709"/>
      <c r="BK39" s="709"/>
      <c r="BL39" s="187"/>
      <c r="BM39" s="638" t="s">
        <v>321</v>
      </c>
      <c r="BN39" s="638"/>
      <c r="BO39" s="638"/>
      <c r="BP39" s="638"/>
      <c r="BQ39" s="638"/>
      <c r="BR39" s="638"/>
      <c r="BS39" s="638"/>
      <c r="BT39" s="638"/>
      <c r="BU39" s="639"/>
      <c r="BV39" s="623">
        <v>116</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6392</v>
      </c>
      <c r="CS39" s="643"/>
      <c r="CT39" s="643"/>
      <c r="CU39" s="643"/>
      <c r="CV39" s="643"/>
      <c r="CW39" s="643"/>
      <c r="CX39" s="643"/>
      <c r="CY39" s="644"/>
      <c r="CZ39" s="657">
        <v>0.1</v>
      </c>
      <c r="DA39" s="658"/>
      <c r="DB39" s="658"/>
      <c r="DC39" s="659"/>
      <c r="DD39" s="632">
        <v>5000</v>
      </c>
      <c r="DE39" s="643"/>
      <c r="DF39" s="643"/>
      <c r="DG39" s="643"/>
      <c r="DH39" s="643"/>
      <c r="DI39" s="643"/>
      <c r="DJ39" s="643"/>
      <c r="DK39" s="644"/>
      <c r="DL39" s="632" t="s">
        <v>108</v>
      </c>
      <c r="DM39" s="643"/>
      <c r="DN39" s="643"/>
      <c r="DO39" s="643"/>
      <c r="DP39" s="643"/>
      <c r="DQ39" s="643"/>
      <c r="DR39" s="643"/>
      <c r="DS39" s="643"/>
      <c r="DT39" s="643"/>
      <c r="DU39" s="643"/>
      <c r="DV39" s="644"/>
      <c r="DW39" s="628" t="s">
        <v>108</v>
      </c>
      <c r="DX39" s="655"/>
      <c r="DY39" s="655"/>
      <c r="DZ39" s="655"/>
      <c r="EA39" s="655"/>
      <c r="EB39" s="655"/>
      <c r="EC39" s="65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140574</v>
      </c>
      <c r="BA40" s="624"/>
      <c r="BB40" s="624"/>
      <c r="BC40" s="624"/>
      <c r="BD40" s="643"/>
      <c r="BE40" s="643"/>
      <c r="BF40" s="680"/>
      <c r="BG40" s="708"/>
      <c r="BH40" s="709"/>
      <c r="BI40" s="709"/>
      <c r="BJ40" s="709"/>
      <c r="BK40" s="709"/>
      <c r="BL40" s="187"/>
      <c r="BM40" s="638" t="s">
        <v>324</v>
      </c>
      <c r="BN40" s="638"/>
      <c r="BO40" s="638"/>
      <c r="BP40" s="638"/>
      <c r="BQ40" s="638"/>
      <c r="BR40" s="638"/>
      <c r="BS40" s="638"/>
      <c r="BT40" s="638"/>
      <c r="BU40" s="639"/>
      <c r="BV40" s="623" t="s">
        <v>108</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14000</v>
      </c>
      <c r="CS40" s="624"/>
      <c r="CT40" s="624"/>
      <c r="CU40" s="624"/>
      <c r="CV40" s="624"/>
      <c r="CW40" s="624"/>
      <c r="CX40" s="624"/>
      <c r="CY40" s="625"/>
      <c r="CZ40" s="657">
        <v>0.2</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5"/>
      <c r="DY40" s="655"/>
      <c r="DZ40" s="655"/>
      <c r="EA40" s="655"/>
      <c r="EB40" s="655"/>
      <c r="EC40" s="65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326</v>
      </c>
      <c r="AR41" s="646"/>
      <c r="AS41" s="646"/>
      <c r="AT41" s="646"/>
      <c r="AU41" s="646"/>
      <c r="AV41" s="646"/>
      <c r="AW41" s="646"/>
      <c r="AX41" s="646"/>
      <c r="AY41" s="647"/>
      <c r="AZ41" s="695">
        <v>95853</v>
      </c>
      <c r="BA41" s="696"/>
      <c r="BB41" s="696"/>
      <c r="BC41" s="696"/>
      <c r="BD41" s="691"/>
      <c r="BE41" s="691"/>
      <c r="BF41" s="693"/>
      <c r="BG41" s="710"/>
      <c r="BH41" s="711"/>
      <c r="BI41" s="711"/>
      <c r="BJ41" s="711"/>
      <c r="BK41" s="711"/>
      <c r="BL41" s="189"/>
      <c r="BM41" s="646" t="s">
        <v>327</v>
      </c>
      <c r="BN41" s="646"/>
      <c r="BO41" s="646"/>
      <c r="BP41" s="646"/>
      <c r="BQ41" s="646"/>
      <c r="BR41" s="646"/>
      <c r="BS41" s="646"/>
      <c r="BT41" s="646"/>
      <c r="BU41" s="647"/>
      <c r="BV41" s="695" t="s">
        <v>214</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43"/>
      <c r="CT41" s="643"/>
      <c r="CU41" s="643"/>
      <c r="CV41" s="643"/>
      <c r="CW41" s="643"/>
      <c r="CX41" s="643"/>
      <c r="CY41" s="644"/>
      <c r="CZ41" s="657" t="s">
        <v>214</v>
      </c>
      <c r="DA41" s="658"/>
      <c r="DB41" s="658"/>
      <c r="DC41" s="659"/>
      <c r="DD41" s="632" t="s">
        <v>214</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3137664</v>
      </c>
      <c r="CS42" s="624"/>
      <c r="CT42" s="624"/>
      <c r="CU42" s="624"/>
      <c r="CV42" s="624"/>
      <c r="CW42" s="624"/>
      <c r="CX42" s="624"/>
      <c r="CY42" s="625"/>
      <c r="CZ42" s="657">
        <v>51.7</v>
      </c>
      <c r="DA42" s="706"/>
      <c r="DB42" s="706"/>
      <c r="DC42" s="707"/>
      <c r="DD42" s="632">
        <v>298535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t="s">
        <v>117</v>
      </c>
      <c r="CS43" s="643"/>
      <c r="CT43" s="643"/>
      <c r="CU43" s="643"/>
      <c r="CV43" s="643"/>
      <c r="CW43" s="643"/>
      <c r="CX43" s="643"/>
      <c r="CY43" s="644"/>
      <c r="CZ43" s="657" t="s">
        <v>117</v>
      </c>
      <c r="DA43" s="658"/>
      <c r="DB43" s="658"/>
      <c r="DC43" s="659"/>
      <c r="DD43" s="632" t="s">
        <v>117</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3137664</v>
      </c>
      <c r="CS44" s="624"/>
      <c r="CT44" s="624"/>
      <c r="CU44" s="624"/>
      <c r="CV44" s="624"/>
      <c r="CW44" s="624"/>
      <c r="CX44" s="624"/>
      <c r="CY44" s="625"/>
      <c r="CZ44" s="657">
        <v>51.7</v>
      </c>
      <c r="DA44" s="706"/>
      <c r="DB44" s="706"/>
      <c r="DC44" s="707"/>
      <c r="DD44" s="632">
        <v>298535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2467069</v>
      </c>
      <c r="CS45" s="643"/>
      <c r="CT45" s="643"/>
      <c r="CU45" s="643"/>
      <c r="CV45" s="643"/>
      <c r="CW45" s="643"/>
      <c r="CX45" s="643"/>
      <c r="CY45" s="644"/>
      <c r="CZ45" s="657">
        <v>40.700000000000003</v>
      </c>
      <c r="DA45" s="658"/>
      <c r="DB45" s="658"/>
      <c r="DC45" s="659"/>
      <c r="DD45" s="632">
        <v>134159</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670254</v>
      </c>
      <c r="CS46" s="624"/>
      <c r="CT46" s="624"/>
      <c r="CU46" s="624"/>
      <c r="CV46" s="624"/>
      <c r="CW46" s="624"/>
      <c r="CX46" s="624"/>
      <c r="CY46" s="625"/>
      <c r="CZ46" s="657">
        <v>11</v>
      </c>
      <c r="DA46" s="706"/>
      <c r="DB46" s="706"/>
      <c r="DC46" s="707"/>
      <c r="DD46" s="632">
        <v>164035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t="s">
        <v>117</v>
      </c>
      <c r="CS47" s="643"/>
      <c r="CT47" s="643"/>
      <c r="CU47" s="643"/>
      <c r="CV47" s="643"/>
      <c r="CW47" s="643"/>
      <c r="CX47" s="643"/>
      <c r="CY47" s="644"/>
      <c r="CZ47" s="657" t="s">
        <v>117</v>
      </c>
      <c r="DA47" s="658"/>
      <c r="DB47" s="658"/>
      <c r="DC47" s="659"/>
      <c r="DD47" s="632" t="s">
        <v>117</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6066530</v>
      </c>
      <c r="CS49" s="691"/>
      <c r="CT49" s="691"/>
      <c r="CU49" s="691"/>
      <c r="CV49" s="691"/>
      <c r="CW49" s="691"/>
      <c r="CX49" s="691"/>
      <c r="CY49" s="718"/>
      <c r="CZ49" s="719">
        <v>100</v>
      </c>
      <c r="DA49" s="720"/>
      <c r="DB49" s="720"/>
      <c r="DC49" s="721"/>
      <c r="DD49" s="722">
        <v>2793873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6502</v>
      </c>
      <c r="R7" s="753"/>
      <c r="S7" s="753"/>
      <c r="T7" s="753"/>
      <c r="U7" s="753"/>
      <c r="V7" s="753">
        <v>6067</v>
      </c>
      <c r="W7" s="753"/>
      <c r="X7" s="753"/>
      <c r="Y7" s="753"/>
      <c r="Z7" s="753"/>
      <c r="AA7" s="753">
        <v>435</v>
      </c>
      <c r="AB7" s="753"/>
      <c r="AC7" s="753"/>
      <c r="AD7" s="753"/>
      <c r="AE7" s="754"/>
      <c r="AF7" s="755">
        <v>433</v>
      </c>
      <c r="AG7" s="756"/>
      <c r="AH7" s="756"/>
      <c r="AI7" s="756"/>
      <c r="AJ7" s="757"/>
      <c r="AK7" s="792">
        <v>6</v>
      </c>
      <c r="AL7" s="793"/>
      <c r="AM7" s="793"/>
      <c r="AN7" s="793"/>
      <c r="AO7" s="793"/>
      <c r="AP7" s="793">
        <v>4440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t="s">
        <v>363</v>
      </c>
      <c r="C8" s="774"/>
      <c r="D8" s="774"/>
      <c r="E8" s="774"/>
      <c r="F8" s="774"/>
      <c r="G8" s="774"/>
      <c r="H8" s="774"/>
      <c r="I8" s="774"/>
      <c r="J8" s="774"/>
      <c r="K8" s="774"/>
      <c r="L8" s="774"/>
      <c r="M8" s="774"/>
      <c r="N8" s="774"/>
      <c r="O8" s="774"/>
      <c r="P8" s="775"/>
      <c r="Q8" s="776">
        <v>289</v>
      </c>
      <c r="R8" s="777"/>
      <c r="S8" s="777"/>
      <c r="T8" s="777"/>
      <c r="U8" s="777"/>
      <c r="V8" s="777">
        <v>289</v>
      </c>
      <c r="W8" s="777"/>
      <c r="X8" s="777"/>
      <c r="Y8" s="777"/>
      <c r="Z8" s="777"/>
      <c r="AA8" s="777">
        <v>0</v>
      </c>
      <c r="AB8" s="777"/>
      <c r="AC8" s="777"/>
      <c r="AD8" s="777"/>
      <c r="AE8" s="778"/>
      <c r="AF8" s="779">
        <v>0</v>
      </c>
      <c r="AG8" s="780"/>
      <c r="AH8" s="780"/>
      <c r="AI8" s="780"/>
      <c r="AJ8" s="781"/>
      <c r="AK8" s="782" t="s">
        <v>540</v>
      </c>
      <c r="AL8" s="783"/>
      <c r="AM8" s="783"/>
      <c r="AN8" s="783"/>
      <c r="AO8" s="783"/>
      <c r="AP8" s="783">
        <v>138</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v>6791</v>
      </c>
      <c r="R23" s="812"/>
      <c r="S23" s="812"/>
      <c r="T23" s="812"/>
      <c r="U23" s="812"/>
      <c r="V23" s="812">
        <v>6355</v>
      </c>
      <c r="W23" s="812"/>
      <c r="X23" s="812"/>
      <c r="Y23" s="812"/>
      <c r="Z23" s="812"/>
      <c r="AA23" s="812">
        <v>436</v>
      </c>
      <c r="AB23" s="812"/>
      <c r="AC23" s="812"/>
      <c r="AD23" s="812"/>
      <c r="AE23" s="813"/>
      <c r="AF23" s="814">
        <v>434</v>
      </c>
      <c r="AG23" s="812"/>
      <c r="AH23" s="812"/>
      <c r="AI23" s="812"/>
      <c r="AJ23" s="815"/>
      <c r="AK23" s="816"/>
      <c r="AL23" s="817"/>
      <c r="AM23" s="817"/>
      <c r="AN23" s="817"/>
      <c r="AO23" s="817"/>
      <c r="AP23" s="812">
        <v>4578</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129</v>
      </c>
      <c r="R28" s="841"/>
      <c r="S28" s="841"/>
      <c r="T28" s="841"/>
      <c r="U28" s="841"/>
      <c r="V28" s="841">
        <v>129</v>
      </c>
      <c r="W28" s="841"/>
      <c r="X28" s="841"/>
      <c r="Y28" s="841"/>
      <c r="Z28" s="841"/>
      <c r="AA28" s="841">
        <v>0</v>
      </c>
      <c r="AB28" s="841"/>
      <c r="AC28" s="841"/>
      <c r="AD28" s="841"/>
      <c r="AE28" s="842"/>
      <c r="AF28" s="843">
        <v>0</v>
      </c>
      <c r="AG28" s="841"/>
      <c r="AH28" s="841"/>
      <c r="AI28" s="841"/>
      <c r="AJ28" s="844"/>
      <c r="AK28" s="845" t="s">
        <v>540</v>
      </c>
      <c r="AL28" s="836"/>
      <c r="AM28" s="836"/>
      <c r="AN28" s="836"/>
      <c r="AO28" s="836"/>
      <c r="AP28" s="836" t="s">
        <v>540</v>
      </c>
      <c r="AQ28" s="836"/>
      <c r="AR28" s="836"/>
      <c r="AS28" s="836"/>
      <c r="AT28" s="836"/>
      <c r="AU28" s="836" t="s">
        <v>535</v>
      </c>
      <c r="AV28" s="836"/>
      <c r="AW28" s="836"/>
      <c r="AX28" s="836"/>
      <c r="AY28" s="836"/>
      <c r="AZ28" s="837" t="s">
        <v>535</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47</v>
      </c>
      <c r="R29" s="777"/>
      <c r="S29" s="777"/>
      <c r="T29" s="777"/>
      <c r="U29" s="777"/>
      <c r="V29" s="777">
        <v>47</v>
      </c>
      <c r="W29" s="777"/>
      <c r="X29" s="777"/>
      <c r="Y29" s="777"/>
      <c r="Z29" s="777"/>
      <c r="AA29" s="777">
        <v>0</v>
      </c>
      <c r="AB29" s="777"/>
      <c r="AC29" s="777"/>
      <c r="AD29" s="777"/>
      <c r="AE29" s="778"/>
      <c r="AF29" s="779">
        <v>0</v>
      </c>
      <c r="AG29" s="780"/>
      <c r="AH29" s="780"/>
      <c r="AI29" s="780"/>
      <c r="AJ29" s="781"/>
      <c r="AK29" s="848" t="s">
        <v>541</v>
      </c>
      <c r="AL29" s="849"/>
      <c r="AM29" s="849"/>
      <c r="AN29" s="849"/>
      <c r="AO29" s="849"/>
      <c r="AP29" s="849" t="s">
        <v>540</v>
      </c>
      <c r="AQ29" s="849"/>
      <c r="AR29" s="849"/>
      <c r="AS29" s="849"/>
      <c r="AT29" s="849"/>
      <c r="AU29" s="849" t="s">
        <v>535</v>
      </c>
      <c r="AV29" s="849"/>
      <c r="AW29" s="849"/>
      <c r="AX29" s="849"/>
      <c r="AY29" s="849"/>
      <c r="AZ29" s="850" t="s">
        <v>535</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153</v>
      </c>
      <c r="R30" s="777"/>
      <c r="S30" s="777"/>
      <c r="T30" s="777"/>
      <c r="U30" s="777"/>
      <c r="V30" s="777">
        <v>153</v>
      </c>
      <c r="W30" s="777"/>
      <c r="X30" s="777"/>
      <c r="Y30" s="777"/>
      <c r="Z30" s="777"/>
      <c r="AA30" s="777">
        <v>0</v>
      </c>
      <c r="AB30" s="777"/>
      <c r="AC30" s="777"/>
      <c r="AD30" s="777"/>
      <c r="AE30" s="778"/>
      <c r="AF30" s="779">
        <v>0</v>
      </c>
      <c r="AG30" s="780"/>
      <c r="AH30" s="780"/>
      <c r="AI30" s="780"/>
      <c r="AJ30" s="781"/>
      <c r="AK30" s="848" t="s">
        <v>540</v>
      </c>
      <c r="AL30" s="849"/>
      <c r="AM30" s="849"/>
      <c r="AN30" s="849"/>
      <c r="AO30" s="849"/>
      <c r="AP30" s="849">
        <v>398</v>
      </c>
      <c r="AQ30" s="849"/>
      <c r="AR30" s="849"/>
      <c r="AS30" s="849"/>
      <c r="AT30" s="849"/>
      <c r="AU30" s="849">
        <v>318</v>
      </c>
      <c r="AV30" s="849"/>
      <c r="AW30" s="849"/>
      <c r="AX30" s="849"/>
      <c r="AY30" s="849"/>
      <c r="AZ30" s="850" t="s">
        <v>535</v>
      </c>
      <c r="BA30" s="850"/>
      <c r="BB30" s="850"/>
      <c r="BC30" s="850"/>
      <c r="BD30" s="850"/>
      <c r="BE30" s="846" t="s">
        <v>380</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381</v>
      </c>
      <c r="C31" s="774"/>
      <c r="D31" s="774"/>
      <c r="E31" s="774"/>
      <c r="F31" s="774"/>
      <c r="G31" s="774"/>
      <c r="H31" s="774"/>
      <c r="I31" s="774"/>
      <c r="J31" s="774"/>
      <c r="K31" s="774"/>
      <c r="L31" s="774"/>
      <c r="M31" s="774"/>
      <c r="N31" s="774"/>
      <c r="O31" s="774"/>
      <c r="P31" s="775"/>
      <c r="Q31" s="776">
        <v>117</v>
      </c>
      <c r="R31" s="777"/>
      <c r="S31" s="777"/>
      <c r="T31" s="777"/>
      <c r="U31" s="777"/>
      <c r="V31" s="777">
        <v>117</v>
      </c>
      <c r="W31" s="777"/>
      <c r="X31" s="777"/>
      <c r="Y31" s="777"/>
      <c r="Z31" s="777"/>
      <c r="AA31" s="777">
        <v>0</v>
      </c>
      <c r="AB31" s="777"/>
      <c r="AC31" s="777"/>
      <c r="AD31" s="777"/>
      <c r="AE31" s="778"/>
      <c r="AF31" s="779">
        <v>0</v>
      </c>
      <c r="AG31" s="780"/>
      <c r="AH31" s="780"/>
      <c r="AI31" s="780"/>
      <c r="AJ31" s="781"/>
      <c r="AK31" s="848">
        <v>4</v>
      </c>
      <c r="AL31" s="849"/>
      <c r="AM31" s="849"/>
      <c r="AN31" s="849"/>
      <c r="AO31" s="849"/>
      <c r="AP31" s="849">
        <v>281</v>
      </c>
      <c r="AQ31" s="849"/>
      <c r="AR31" s="849"/>
      <c r="AS31" s="849"/>
      <c r="AT31" s="849"/>
      <c r="AU31" s="849">
        <v>276</v>
      </c>
      <c r="AV31" s="849"/>
      <c r="AW31" s="849"/>
      <c r="AX31" s="849"/>
      <c r="AY31" s="849"/>
      <c r="AZ31" s="850" t="s">
        <v>535</v>
      </c>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0</v>
      </c>
      <c r="AG63" s="860"/>
      <c r="AH63" s="860"/>
      <c r="AI63" s="860"/>
      <c r="AJ63" s="861"/>
      <c r="AK63" s="862"/>
      <c r="AL63" s="857"/>
      <c r="AM63" s="857"/>
      <c r="AN63" s="857"/>
      <c r="AO63" s="857"/>
      <c r="AP63" s="860">
        <v>679</v>
      </c>
      <c r="AQ63" s="860"/>
      <c r="AR63" s="860"/>
      <c r="AS63" s="860"/>
      <c r="AT63" s="860"/>
      <c r="AU63" s="860">
        <v>594</v>
      </c>
      <c r="AV63" s="860"/>
      <c r="AW63" s="860"/>
      <c r="AX63" s="860"/>
      <c r="AY63" s="860"/>
      <c r="AZ63" s="864"/>
      <c r="BA63" s="864"/>
      <c r="BB63" s="864"/>
      <c r="BC63" s="864"/>
      <c r="BD63" s="864"/>
      <c r="BE63" s="865"/>
      <c r="BF63" s="865"/>
      <c r="BG63" s="865"/>
      <c r="BH63" s="865"/>
      <c r="BI63" s="866"/>
      <c r="BJ63" s="867" t="s">
        <v>534</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385</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386</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536</v>
      </c>
      <c r="C68" s="888"/>
      <c r="D68" s="888"/>
      <c r="E68" s="888"/>
      <c r="F68" s="888"/>
      <c r="G68" s="888"/>
      <c r="H68" s="888"/>
      <c r="I68" s="888"/>
      <c r="J68" s="888"/>
      <c r="K68" s="888"/>
      <c r="L68" s="888"/>
      <c r="M68" s="888"/>
      <c r="N68" s="888"/>
      <c r="O68" s="888"/>
      <c r="P68" s="889"/>
      <c r="Q68" s="890">
        <v>96</v>
      </c>
      <c r="R68" s="884"/>
      <c r="S68" s="884"/>
      <c r="T68" s="884"/>
      <c r="U68" s="884"/>
      <c r="V68" s="884">
        <v>92</v>
      </c>
      <c r="W68" s="884"/>
      <c r="X68" s="884"/>
      <c r="Y68" s="884"/>
      <c r="Z68" s="884"/>
      <c r="AA68" s="884">
        <v>4</v>
      </c>
      <c r="AB68" s="884"/>
      <c r="AC68" s="884"/>
      <c r="AD68" s="884"/>
      <c r="AE68" s="884"/>
      <c r="AF68" s="884">
        <v>4</v>
      </c>
      <c r="AG68" s="884"/>
      <c r="AH68" s="884"/>
      <c r="AI68" s="884"/>
      <c r="AJ68" s="884"/>
      <c r="AK68" s="884" t="s">
        <v>540</v>
      </c>
      <c r="AL68" s="884"/>
      <c r="AM68" s="884"/>
      <c r="AN68" s="884"/>
      <c r="AO68" s="884"/>
      <c r="AP68" s="884" t="s">
        <v>540</v>
      </c>
      <c r="AQ68" s="884"/>
      <c r="AR68" s="884"/>
      <c r="AS68" s="884"/>
      <c r="AT68" s="884"/>
      <c r="AU68" s="884" t="s">
        <v>535</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537</v>
      </c>
      <c r="C69" s="892"/>
      <c r="D69" s="892"/>
      <c r="E69" s="892"/>
      <c r="F69" s="892"/>
      <c r="G69" s="892"/>
      <c r="H69" s="892"/>
      <c r="I69" s="892"/>
      <c r="J69" s="892"/>
      <c r="K69" s="892"/>
      <c r="L69" s="892"/>
      <c r="M69" s="892"/>
      <c r="N69" s="892"/>
      <c r="O69" s="892"/>
      <c r="P69" s="893"/>
      <c r="Q69" s="894">
        <v>161</v>
      </c>
      <c r="R69" s="849"/>
      <c r="S69" s="849"/>
      <c r="T69" s="849"/>
      <c r="U69" s="849"/>
      <c r="V69" s="849">
        <v>153</v>
      </c>
      <c r="W69" s="849"/>
      <c r="X69" s="849"/>
      <c r="Y69" s="849"/>
      <c r="Z69" s="849"/>
      <c r="AA69" s="849">
        <v>8</v>
      </c>
      <c r="AB69" s="849"/>
      <c r="AC69" s="849"/>
      <c r="AD69" s="849"/>
      <c r="AE69" s="849"/>
      <c r="AF69" s="849">
        <v>8</v>
      </c>
      <c r="AG69" s="849"/>
      <c r="AH69" s="849"/>
      <c r="AI69" s="849"/>
      <c r="AJ69" s="849"/>
      <c r="AK69" s="849" t="s">
        <v>540</v>
      </c>
      <c r="AL69" s="849"/>
      <c r="AM69" s="849"/>
      <c r="AN69" s="849"/>
      <c r="AO69" s="849"/>
      <c r="AP69" s="849" t="s">
        <v>540</v>
      </c>
      <c r="AQ69" s="849"/>
      <c r="AR69" s="849"/>
      <c r="AS69" s="849"/>
      <c r="AT69" s="849"/>
      <c r="AU69" s="849" t="s">
        <v>535</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538</v>
      </c>
      <c r="C70" s="892"/>
      <c r="D70" s="892"/>
      <c r="E70" s="892"/>
      <c r="F70" s="892"/>
      <c r="G70" s="892"/>
      <c r="H70" s="892"/>
      <c r="I70" s="892"/>
      <c r="J70" s="892"/>
      <c r="K70" s="892"/>
      <c r="L70" s="892"/>
      <c r="M70" s="892"/>
      <c r="N70" s="892"/>
      <c r="O70" s="892"/>
      <c r="P70" s="893"/>
      <c r="Q70" s="894">
        <v>1266</v>
      </c>
      <c r="R70" s="849"/>
      <c r="S70" s="849"/>
      <c r="T70" s="849"/>
      <c r="U70" s="849"/>
      <c r="V70" s="849">
        <v>1259</v>
      </c>
      <c r="W70" s="849"/>
      <c r="X70" s="849"/>
      <c r="Y70" s="849"/>
      <c r="Z70" s="849"/>
      <c r="AA70" s="849">
        <v>7</v>
      </c>
      <c r="AB70" s="849"/>
      <c r="AC70" s="849"/>
      <c r="AD70" s="849"/>
      <c r="AE70" s="849"/>
      <c r="AF70" s="849">
        <v>7</v>
      </c>
      <c r="AG70" s="849"/>
      <c r="AH70" s="849"/>
      <c r="AI70" s="849"/>
      <c r="AJ70" s="849"/>
      <c r="AK70" s="849" t="s">
        <v>541</v>
      </c>
      <c r="AL70" s="849"/>
      <c r="AM70" s="849"/>
      <c r="AN70" s="849"/>
      <c r="AO70" s="849"/>
      <c r="AP70" s="849">
        <v>507</v>
      </c>
      <c r="AQ70" s="849"/>
      <c r="AR70" s="849"/>
      <c r="AS70" s="849"/>
      <c r="AT70" s="849"/>
      <c r="AU70" s="849">
        <v>51</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539</v>
      </c>
      <c r="C71" s="892"/>
      <c r="D71" s="892"/>
      <c r="E71" s="892"/>
      <c r="F71" s="892"/>
      <c r="G71" s="892"/>
      <c r="H71" s="892"/>
      <c r="I71" s="892"/>
      <c r="J71" s="892"/>
      <c r="K71" s="892"/>
      <c r="L71" s="892"/>
      <c r="M71" s="892"/>
      <c r="N71" s="892"/>
      <c r="O71" s="892"/>
      <c r="P71" s="893"/>
      <c r="Q71" s="894">
        <v>12</v>
      </c>
      <c r="R71" s="849"/>
      <c r="S71" s="849"/>
      <c r="T71" s="849"/>
      <c r="U71" s="849"/>
      <c r="V71" s="849">
        <v>12</v>
      </c>
      <c r="W71" s="849"/>
      <c r="X71" s="849"/>
      <c r="Y71" s="849"/>
      <c r="Z71" s="849"/>
      <c r="AA71" s="849">
        <v>0</v>
      </c>
      <c r="AB71" s="849"/>
      <c r="AC71" s="849"/>
      <c r="AD71" s="849"/>
      <c r="AE71" s="849"/>
      <c r="AF71" s="849">
        <v>0</v>
      </c>
      <c r="AG71" s="849"/>
      <c r="AH71" s="849"/>
      <c r="AI71" s="849"/>
      <c r="AJ71" s="849"/>
      <c r="AK71" s="849" t="s">
        <v>540</v>
      </c>
      <c r="AL71" s="849"/>
      <c r="AM71" s="849"/>
      <c r="AN71" s="849"/>
      <c r="AO71" s="849"/>
      <c r="AP71" s="849" t="s">
        <v>540</v>
      </c>
      <c r="AQ71" s="849"/>
      <c r="AR71" s="849"/>
      <c r="AS71" s="849"/>
      <c r="AT71" s="849"/>
      <c r="AU71" s="849" t="s">
        <v>535</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365</v>
      </c>
      <c r="B88" s="808" t="s">
        <v>387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20</v>
      </c>
      <c r="AG88" s="860"/>
      <c r="AH88" s="860"/>
      <c r="AI88" s="860"/>
      <c r="AJ88" s="860"/>
      <c r="AK88" s="857"/>
      <c r="AL88" s="857"/>
      <c r="AM88" s="857"/>
      <c r="AN88" s="857"/>
      <c r="AO88" s="857"/>
      <c r="AP88" s="860">
        <v>507</v>
      </c>
      <c r="AQ88" s="860"/>
      <c r="AR88" s="860"/>
      <c r="AS88" s="860"/>
      <c r="AT88" s="860"/>
      <c r="AU88" s="860">
        <v>51</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388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396</v>
      </c>
      <c r="AB109" s="913"/>
      <c r="AC109" s="913"/>
      <c r="AD109" s="913"/>
      <c r="AE109" s="914"/>
      <c r="AF109" s="912" t="s">
        <v>285</v>
      </c>
      <c r="AG109" s="913"/>
      <c r="AH109" s="913"/>
      <c r="AI109" s="913"/>
      <c r="AJ109" s="914"/>
      <c r="AK109" s="912" t="s">
        <v>284</v>
      </c>
      <c r="AL109" s="913"/>
      <c r="AM109" s="913"/>
      <c r="AN109" s="913"/>
      <c r="AO109" s="914"/>
      <c r="AP109" s="912" t="s">
        <v>397</v>
      </c>
      <c r="AQ109" s="913"/>
      <c r="AR109" s="913"/>
      <c r="AS109" s="913"/>
      <c r="AT109" s="915"/>
      <c r="AU109" s="934" t="s">
        <v>395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396</v>
      </c>
      <c r="BR109" s="913"/>
      <c r="BS109" s="913"/>
      <c r="BT109" s="913"/>
      <c r="BU109" s="914"/>
      <c r="BV109" s="912" t="s">
        <v>285</v>
      </c>
      <c r="BW109" s="913"/>
      <c r="BX109" s="913"/>
      <c r="BY109" s="913"/>
      <c r="BZ109" s="914"/>
      <c r="CA109" s="912" t="s">
        <v>284</v>
      </c>
      <c r="CB109" s="913"/>
      <c r="CC109" s="913"/>
      <c r="CD109" s="913"/>
      <c r="CE109" s="914"/>
      <c r="CF109" s="935" t="s">
        <v>397</v>
      </c>
      <c r="CG109" s="935"/>
      <c r="CH109" s="935"/>
      <c r="CI109" s="935"/>
      <c r="CJ109" s="935"/>
      <c r="CK109" s="912" t="s">
        <v>398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396</v>
      </c>
      <c r="DH109" s="913"/>
      <c r="DI109" s="913"/>
      <c r="DJ109" s="913"/>
      <c r="DK109" s="914"/>
      <c r="DL109" s="912" t="s">
        <v>285</v>
      </c>
      <c r="DM109" s="913"/>
      <c r="DN109" s="913"/>
      <c r="DO109" s="913"/>
      <c r="DP109" s="914"/>
      <c r="DQ109" s="912" t="s">
        <v>284</v>
      </c>
      <c r="DR109" s="913"/>
      <c r="DS109" s="913"/>
      <c r="DT109" s="913"/>
      <c r="DU109" s="914"/>
      <c r="DV109" s="912" t="s">
        <v>397</v>
      </c>
      <c r="DW109" s="913"/>
      <c r="DX109" s="913"/>
      <c r="DY109" s="913"/>
      <c r="DZ109" s="915"/>
    </row>
    <row r="110" spans="1:131" s="197" customFormat="1" ht="26.25" customHeight="1">
      <c r="A110" s="916" t="s">
        <v>399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464217</v>
      </c>
      <c r="AB110" s="920"/>
      <c r="AC110" s="920"/>
      <c r="AD110" s="920"/>
      <c r="AE110" s="921"/>
      <c r="AF110" s="922">
        <v>483059</v>
      </c>
      <c r="AG110" s="920"/>
      <c r="AH110" s="920"/>
      <c r="AI110" s="920"/>
      <c r="AJ110" s="921"/>
      <c r="AK110" s="922">
        <v>484899</v>
      </c>
      <c r="AL110" s="920"/>
      <c r="AM110" s="920"/>
      <c r="AN110" s="920"/>
      <c r="AO110" s="921"/>
      <c r="AP110" s="923">
        <v>20.2</v>
      </c>
      <c r="AQ110" s="924"/>
      <c r="AR110" s="924"/>
      <c r="AS110" s="924"/>
      <c r="AT110" s="925"/>
      <c r="AU110" s="926" t="s">
        <v>60</v>
      </c>
      <c r="AV110" s="927"/>
      <c r="AW110" s="927"/>
      <c r="AX110" s="927"/>
      <c r="AY110" s="928"/>
      <c r="AZ110" s="970" t="s">
        <v>400</v>
      </c>
      <c r="BA110" s="917"/>
      <c r="BB110" s="917"/>
      <c r="BC110" s="917"/>
      <c r="BD110" s="917"/>
      <c r="BE110" s="917"/>
      <c r="BF110" s="917"/>
      <c r="BG110" s="917"/>
      <c r="BH110" s="917"/>
      <c r="BI110" s="917"/>
      <c r="BJ110" s="917"/>
      <c r="BK110" s="917"/>
      <c r="BL110" s="917"/>
      <c r="BM110" s="917"/>
      <c r="BN110" s="917"/>
      <c r="BO110" s="917"/>
      <c r="BP110" s="918"/>
      <c r="BQ110" s="956">
        <v>4268365</v>
      </c>
      <c r="BR110" s="957"/>
      <c r="BS110" s="957"/>
      <c r="BT110" s="957"/>
      <c r="BU110" s="957"/>
      <c r="BV110" s="957">
        <v>4279515</v>
      </c>
      <c r="BW110" s="957"/>
      <c r="BX110" s="957"/>
      <c r="BY110" s="957"/>
      <c r="BZ110" s="957"/>
      <c r="CA110" s="957">
        <v>4578082</v>
      </c>
      <c r="CB110" s="957"/>
      <c r="CC110" s="957"/>
      <c r="CD110" s="957"/>
      <c r="CE110" s="957"/>
      <c r="CF110" s="971">
        <v>190.8</v>
      </c>
      <c r="CG110" s="972"/>
      <c r="CH110" s="972"/>
      <c r="CI110" s="972"/>
      <c r="CJ110" s="972"/>
      <c r="CK110" s="973" t="s">
        <v>401</v>
      </c>
      <c r="CL110" s="974"/>
      <c r="CM110" s="953" t="s">
        <v>402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403</v>
      </c>
      <c r="DH110" s="957"/>
      <c r="DI110" s="957"/>
      <c r="DJ110" s="957"/>
      <c r="DK110" s="957"/>
      <c r="DL110" s="957" t="s">
        <v>403</v>
      </c>
      <c r="DM110" s="957"/>
      <c r="DN110" s="957"/>
      <c r="DO110" s="957"/>
      <c r="DP110" s="957"/>
      <c r="DQ110" s="957" t="s">
        <v>403</v>
      </c>
      <c r="DR110" s="957"/>
      <c r="DS110" s="957"/>
      <c r="DT110" s="957"/>
      <c r="DU110" s="957"/>
      <c r="DV110" s="958" t="s">
        <v>403</v>
      </c>
      <c r="DW110" s="958"/>
      <c r="DX110" s="958"/>
      <c r="DY110" s="958"/>
      <c r="DZ110" s="959"/>
    </row>
    <row r="111" spans="1:131" s="197" customFormat="1" ht="26.25" customHeight="1">
      <c r="A111" s="960" t="s">
        <v>404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405</v>
      </c>
      <c r="BA111" s="980"/>
      <c r="BB111" s="980"/>
      <c r="BC111" s="980"/>
      <c r="BD111" s="980"/>
      <c r="BE111" s="980"/>
      <c r="BF111" s="980"/>
      <c r="BG111" s="980"/>
      <c r="BH111" s="980"/>
      <c r="BI111" s="980"/>
      <c r="BJ111" s="980"/>
      <c r="BK111" s="980"/>
      <c r="BL111" s="980"/>
      <c r="BM111" s="980"/>
      <c r="BN111" s="980"/>
      <c r="BO111" s="980"/>
      <c r="BP111" s="981"/>
      <c r="BQ111" s="949">
        <v>44160</v>
      </c>
      <c r="BR111" s="950"/>
      <c r="BS111" s="950"/>
      <c r="BT111" s="950"/>
      <c r="BU111" s="950"/>
      <c r="BV111" s="950">
        <v>38640</v>
      </c>
      <c r="BW111" s="950"/>
      <c r="BX111" s="950"/>
      <c r="BY111" s="950"/>
      <c r="BZ111" s="950"/>
      <c r="CA111" s="950">
        <v>33120</v>
      </c>
      <c r="CB111" s="950"/>
      <c r="CC111" s="950"/>
      <c r="CD111" s="950"/>
      <c r="CE111" s="950"/>
      <c r="CF111" s="944">
        <v>1.4</v>
      </c>
      <c r="CG111" s="945"/>
      <c r="CH111" s="945"/>
      <c r="CI111" s="945"/>
      <c r="CJ111" s="945"/>
      <c r="CK111" s="975"/>
      <c r="CL111" s="976"/>
      <c r="CM111" s="946" t="s">
        <v>406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407</v>
      </c>
      <c r="DH111" s="950"/>
      <c r="DI111" s="950"/>
      <c r="DJ111" s="950"/>
      <c r="DK111" s="950"/>
      <c r="DL111" s="950" t="s">
        <v>407</v>
      </c>
      <c r="DM111" s="950"/>
      <c r="DN111" s="950"/>
      <c r="DO111" s="950"/>
      <c r="DP111" s="950"/>
      <c r="DQ111" s="950" t="s">
        <v>407</v>
      </c>
      <c r="DR111" s="950"/>
      <c r="DS111" s="950"/>
      <c r="DT111" s="950"/>
      <c r="DU111" s="950"/>
      <c r="DV111" s="951" t="s">
        <v>407</v>
      </c>
      <c r="DW111" s="951"/>
      <c r="DX111" s="951"/>
      <c r="DY111" s="951"/>
      <c r="DZ111" s="952"/>
    </row>
    <row r="112" spans="1:131" s="197" customFormat="1" ht="26.25" customHeight="1">
      <c r="A112" s="982" t="s">
        <v>408</v>
      </c>
      <c r="B112" s="983"/>
      <c r="C112" s="980" t="s">
        <v>409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407</v>
      </c>
      <c r="AB112" s="989"/>
      <c r="AC112" s="989"/>
      <c r="AD112" s="989"/>
      <c r="AE112" s="990"/>
      <c r="AF112" s="991" t="s">
        <v>407</v>
      </c>
      <c r="AG112" s="989"/>
      <c r="AH112" s="989"/>
      <c r="AI112" s="989"/>
      <c r="AJ112" s="990"/>
      <c r="AK112" s="991" t="s">
        <v>407</v>
      </c>
      <c r="AL112" s="989"/>
      <c r="AM112" s="989"/>
      <c r="AN112" s="989"/>
      <c r="AO112" s="990"/>
      <c r="AP112" s="992" t="s">
        <v>407</v>
      </c>
      <c r="AQ112" s="993"/>
      <c r="AR112" s="993"/>
      <c r="AS112" s="993"/>
      <c r="AT112" s="994"/>
      <c r="AU112" s="929"/>
      <c r="AV112" s="930"/>
      <c r="AW112" s="930"/>
      <c r="AX112" s="930"/>
      <c r="AY112" s="931"/>
      <c r="AZ112" s="979" t="s">
        <v>410</v>
      </c>
      <c r="BA112" s="980"/>
      <c r="BB112" s="980"/>
      <c r="BC112" s="980"/>
      <c r="BD112" s="980"/>
      <c r="BE112" s="980"/>
      <c r="BF112" s="980"/>
      <c r="BG112" s="980"/>
      <c r="BH112" s="980"/>
      <c r="BI112" s="980"/>
      <c r="BJ112" s="980"/>
      <c r="BK112" s="980"/>
      <c r="BL112" s="980"/>
      <c r="BM112" s="980"/>
      <c r="BN112" s="980"/>
      <c r="BO112" s="980"/>
      <c r="BP112" s="981"/>
      <c r="BQ112" s="949">
        <v>647941</v>
      </c>
      <c r="BR112" s="950"/>
      <c r="BS112" s="950"/>
      <c r="BT112" s="950"/>
      <c r="BU112" s="950"/>
      <c r="BV112" s="950">
        <v>603864</v>
      </c>
      <c r="BW112" s="950"/>
      <c r="BX112" s="950"/>
      <c r="BY112" s="950"/>
      <c r="BZ112" s="950"/>
      <c r="CA112" s="950">
        <v>594418</v>
      </c>
      <c r="CB112" s="950"/>
      <c r="CC112" s="950"/>
      <c r="CD112" s="950"/>
      <c r="CE112" s="950"/>
      <c r="CF112" s="944">
        <v>24.8</v>
      </c>
      <c r="CG112" s="945"/>
      <c r="CH112" s="945"/>
      <c r="CI112" s="945"/>
      <c r="CJ112" s="945"/>
      <c r="CK112" s="975"/>
      <c r="CL112" s="976"/>
      <c r="CM112" s="946" t="s">
        <v>411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407</v>
      </c>
      <c r="DH112" s="950"/>
      <c r="DI112" s="950"/>
      <c r="DJ112" s="950"/>
      <c r="DK112" s="950"/>
      <c r="DL112" s="950" t="s">
        <v>407</v>
      </c>
      <c r="DM112" s="950"/>
      <c r="DN112" s="950"/>
      <c r="DO112" s="950"/>
      <c r="DP112" s="950"/>
      <c r="DQ112" s="950" t="s">
        <v>407</v>
      </c>
      <c r="DR112" s="950"/>
      <c r="DS112" s="950"/>
      <c r="DT112" s="950"/>
      <c r="DU112" s="950"/>
      <c r="DV112" s="951" t="s">
        <v>407</v>
      </c>
      <c r="DW112" s="951"/>
      <c r="DX112" s="951"/>
      <c r="DY112" s="951"/>
      <c r="DZ112" s="952"/>
    </row>
    <row r="113" spans="1:130" s="197" customFormat="1" ht="26.25" customHeight="1">
      <c r="A113" s="984"/>
      <c r="B113" s="985"/>
      <c r="C113" s="980" t="s">
        <v>412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89821</v>
      </c>
      <c r="AB113" s="964"/>
      <c r="AC113" s="964"/>
      <c r="AD113" s="964"/>
      <c r="AE113" s="965"/>
      <c r="AF113" s="966">
        <v>86395</v>
      </c>
      <c r="AG113" s="964"/>
      <c r="AH113" s="964"/>
      <c r="AI113" s="964"/>
      <c r="AJ113" s="965"/>
      <c r="AK113" s="966">
        <v>89546</v>
      </c>
      <c r="AL113" s="964"/>
      <c r="AM113" s="964"/>
      <c r="AN113" s="964"/>
      <c r="AO113" s="965"/>
      <c r="AP113" s="967">
        <v>3.7</v>
      </c>
      <c r="AQ113" s="968"/>
      <c r="AR113" s="968"/>
      <c r="AS113" s="968"/>
      <c r="AT113" s="969"/>
      <c r="AU113" s="929"/>
      <c r="AV113" s="930"/>
      <c r="AW113" s="930"/>
      <c r="AX113" s="930"/>
      <c r="AY113" s="931"/>
      <c r="AZ113" s="979" t="s">
        <v>413</v>
      </c>
      <c r="BA113" s="980"/>
      <c r="BB113" s="980"/>
      <c r="BC113" s="980"/>
      <c r="BD113" s="980"/>
      <c r="BE113" s="980"/>
      <c r="BF113" s="980"/>
      <c r="BG113" s="980"/>
      <c r="BH113" s="980"/>
      <c r="BI113" s="980"/>
      <c r="BJ113" s="980"/>
      <c r="BK113" s="980"/>
      <c r="BL113" s="980"/>
      <c r="BM113" s="980"/>
      <c r="BN113" s="980"/>
      <c r="BO113" s="980"/>
      <c r="BP113" s="981"/>
      <c r="BQ113" s="949">
        <v>38801</v>
      </c>
      <c r="BR113" s="950"/>
      <c r="BS113" s="950"/>
      <c r="BT113" s="950"/>
      <c r="BU113" s="950"/>
      <c r="BV113" s="950">
        <v>55867</v>
      </c>
      <c r="BW113" s="950"/>
      <c r="BX113" s="950"/>
      <c r="BY113" s="950"/>
      <c r="BZ113" s="950"/>
      <c r="CA113" s="950">
        <v>51085</v>
      </c>
      <c r="CB113" s="950"/>
      <c r="CC113" s="950"/>
      <c r="CD113" s="950"/>
      <c r="CE113" s="950"/>
      <c r="CF113" s="944">
        <v>2.1</v>
      </c>
      <c r="CG113" s="945"/>
      <c r="CH113" s="945"/>
      <c r="CI113" s="945"/>
      <c r="CJ113" s="945"/>
      <c r="CK113" s="975"/>
      <c r="CL113" s="976"/>
      <c r="CM113" s="946" t="s">
        <v>414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407</v>
      </c>
      <c r="DH113" s="989"/>
      <c r="DI113" s="989"/>
      <c r="DJ113" s="989"/>
      <c r="DK113" s="990"/>
      <c r="DL113" s="991" t="s">
        <v>407</v>
      </c>
      <c r="DM113" s="989"/>
      <c r="DN113" s="989"/>
      <c r="DO113" s="989"/>
      <c r="DP113" s="990"/>
      <c r="DQ113" s="991" t="s">
        <v>407</v>
      </c>
      <c r="DR113" s="989"/>
      <c r="DS113" s="989"/>
      <c r="DT113" s="989"/>
      <c r="DU113" s="990"/>
      <c r="DV113" s="992" t="s">
        <v>407</v>
      </c>
      <c r="DW113" s="993"/>
      <c r="DX113" s="993"/>
      <c r="DY113" s="993"/>
      <c r="DZ113" s="994"/>
    </row>
    <row r="114" spans="1:130" s="197" customFormat="1" ht="26.25" customHeight="1">
      <c r="A114" s="984"/>
      <c r="B114" s="985"/>
      <c r="C114" s="980" t="s">
        <v>415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157</v>
      </c>
      <c r="AB114" s="989"/>
      <c r="AC114" s="989"/>
      <c r="AD114" s="989"/>
      <c r="AE114" s="990"/>
      <c r="AF114" s="991">
        <v>171</v>
      </c>
      <c r="AG114" s="989"/>
      <c r="AH114" s="989"/>
      <c r="AI114" s="989"/>
      <c r="AJ114" s="990"/>
      <c r="AK114" s="991">
        <v>5382</v>
      </c>
      <c r="AL114" s="989"/>
      <c r="AM114" s="989"/>
      <c r="AN114" s="989"/>
      <c r="AO114" s="990"/>
      <c r="AP114" s="992">
        <v>0.2</v>
      </c>
      <c r="AQ114" s="993"/>
      <c r="AR114" s="993"/>
      <c r="AS114" s="993"/>
      <c r="AT114" s="994"/>
      <c r="AU114" s="929"/>
      <c r="AV114" s="930"/>
      <c r="AW114" s="930"/>
      <c r="AX114" s="930"/>
      <c r="AY114" s="931"/>
      <c r="AZ114" s="979" t="s">
        <v>416</v>
      </c>
      <c r="BA114" s="980"/>
      <c r="BB114" s="980"/>
      <c r="BC114" s="980"/>
      <c r="BD114" s="980"/>
      <c r="BE114" s="980"/>
      <c r="BF114" s="980"/>
      <c r="BG114" s="980"/>
      <c r="BH114" s="980"/>
      <c r="BI114" s="980"/>
      <c r="BJ114" s="980"/>
      <c r="BK114" s="980"/>
      <c r="BL114" s="980"/>
      <c r="BM114" s="980"/>
      <c r="BN114" s="980"/>
      <c r="BO114" s="980"/>
      <c r="BP114" s="981"/>
      <c r="BQ114" s="949">
        <v>714900</v>
      </c>
      <c r="BR114" s="950"/>
      <c r="BS114" s="950"/>
      <c r="BT114" s="950"/>
      <c r="BU114" s="950"/>
      <c r="BV114" s="950">
        <v>672673</v>
      </c>
      <c r="BW114" s="950"/>
      <c r="BX114" s="950"/>
      <c r="BY114" s="950"/>
      <c r="BZ114" s="950"/>
      <c r="CA114" s="950">
        <v>625142</v>
      </c>
      <c r="CB114" s="950"/>
      <c r="CC114" s="950"/>
      <c r="CD114" s="950"/>
      <c r="CE114" s="950"/>
      <c r="CF114" s="944">
        <v>26.1</v>
      </c>
      <c r="CG114" s="945"/>
      <c r="CH114" s="945"/>
      <c r="CI114" s="945"/>
      <c r="CJ114" s="945"/>
      <c r="CK114" s="975"/>
      <c r="CL114" s="976"/>
      <c r="CM114" s="946" t="s">
        <v>417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407</v>
      </c>
      <c r="DH114" s="989"/>
      <c r="DI114" s="989"/>
      <c r="DJ114" s="989"/>
      <c r="DK114" s="990"/>
      <c r="DL114" s="991" t="s">
        <v>407</v>
      </c>
      <c r="DM114" s="989"/>
      <c r="DN114" s="989"/>
      <c r="DO114" s="989"/>
      <c r="DP114" s="990"/>
      <c r="DQ114" s="991" t="s">
        <v>407</v>
      </c>
      <c r="DR114" s="989"/>
      <c r="DS114" s="989"/>
      <c r="DT114" s="989"/>
      <c r="DU114" s="990"/>
      <c r="DV114" s="992" t="s">
        <v>407</v>
      </c>
      <c r="DW114" s="993"/>
      <c r="DX114" s="993"/>
      <c r="DY114" s="993"/>
      <c r="DZ114" s="994"/>
    </row>
    <row r="115" spans="1:130" s="197" customFormat="1" ht="26.25" customHeight="1">
      <c r="A115" s="984"/>
      <c r="B115" s="985"/>
      <c r="C115" s="980" t="s">
        <v>418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7396</v>
      </c>
      <c r="AB115" s="964"/>
      <c r="AC115" s="964"/>
      <c r="AD115" s="964"/>
      <c r="AE115" s="965"/>
      <c r="AF115" s="966">
        <v>6970</v>
      </c>
      <c r="AG115" s="964"/>
      <c r="AH115" s="964"/>
      <c r="AI115" s="964"/>
      <c r="AJ115" s="965"/>
      <c r="AK115" s="966">
        <v>6511</v>
      </c>
      <c r="AL115" s="964"/>
      <c r="AM115" s="964"/>
      <c r="AN115" s="964"/>
      <c r="AO115" s="965"/>
      <c r="AP115" s="967">
        <v>0.3</v>
      </c>
      <c r="AQ115" s="968"/>
      <c r="AR115" s="968"/>
      <c r="AS115" s="968"/>
      <c r="AT115" s="969"/>
      <c r="AU115" s="929"/>
      <c r="AV115" s="930"/>
      <c r="AW115" s="930"/>
      <c r="AX115" s="930"/>
      <c r="AY115" s="931"/>
      <c r="AZ115" s="979" t="s">
        <v>419</v>
      </c>
      <c r="BA115" s="980"/>
      <c r="BB115" s="980"/>
      <c r="BC115" s="980"/>
      <c r="BD115" s="980"/>
      <c r="BE115" s="980"/>
      <c r="BF115" s="980"/>
      <c r="BG115" s="980"/>
      <c r="BH115" s="980"/>
      <c r="BI115" s="980"/>
      <c r="BJ115" s="980"/>
      <c r="BK115" s="980"/>
      <c r="BL115" s="980"/>
      <c r="BM115" s="980"/>
      <c r="BN115" s="980"/>
      <c r="BO115" s="980"/>
      <c r="BP115" s="981"/>
      <c r="BQ115" s="949" t="s">
        <v>407</v>
      </c>
      <c r="BR115" s="950"/>
      <c r="BS115" s="950"/>
      <c r="BT115" s="950"/>
      <c r="BU115" s="950"/>
      <c r="BV115" s="950" t="s">
        <v>407</v>
      </c>
      <c r="BW115" s="950"/>
      <c r="BX115" s="950"/>
      <c r="BY115" s="950"/>
      <c r="BZ115" s="950"/>
      <c r="CA115" s="950" t="s">
        <v>407</v>
      </c>
      <c r="CB115" s="950"/>
      <c r="CC115" s="950"/>
      <c r="CD115" s="950"/>
      <c r="CE115" s="950"/>
      <c r="CF115" s="944" t="s">
        <v>407</v>
      </c>
      <c r="CG115" s="945"/>
      <c r="CH115" s="945"/>
      <c r="CI115" s="945"/>
      <c r="CJ115" s="945"/>
      <c r="CK115" s="975"/>
      <c r="CL115" s="976"/>
      <c r="CM115" s="979" t="s">
        <v>420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407</v>
      </c>
      <c r="DH115" s="989"/>
      <c r="DI115" s="989"/>
      <c r="DJ115" s="989"/>
      <c r="DK115" s="990"/>
      <c r="DL115" s="991" t="s">
        <v>407</v>
      </c>
      <c r="DM115" s="989"/>
      <c r="DN115" s="989"/>
      <c r="DO115" s="989"/>
      <c r="DP115" s="990"/>
      <c r="DQ115" s="991" t="s">
        <v>407</v>
      </c>
      <c r="DR115" s="989"/>
      <c r="DS115" s="989"/>
      <c r="DT115" s="989"/>
      <c r="DU115" s="990"/>
      <c r="DV115" s="992" t="s">
        <v>407</v>
      </c>
      <c r="DW115" s="993"/>
      <c r="DX115" s="993"/>
      <c r="DY115" s="993"/>
      <c r="DZ115" s="994"/>
    </row>
    <row r="116" spans="1:130" s="197" customFormat="1" ht="26.25" customHeight="1">
      <c r="A116" s="986"/>
      <c r="B116" s="987"/>
      <c r="C116" s="1001" t="s">
        <v>421</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194</v>
      </c>
      <c r="AB116" s="989"/>
      <c r="AC116" s="989"/>
      <c r="AD116" s="989"/>
      <c r="AE116" s="990"/>
      <c r="AF116" s="991">
        <v>290</v>
      </c>
      <c r="AG116" s="989"/>
      <c r="AH116" s="989"/>
      <c r="AI116" s="989"/>
      <c r="AJ116" s="990"/>
      <c r="AK116" s="991">
        <v>44</v>
      </c>
      <c r="AL116" s="989"/>
      <c r="AM116" s="989"/>
      <c r="AN116" s="989"/>
      <c r="AO116" s="990"/>
      <c r="AP116" s="992">
        <v>0</v>
      </c>
      <c r="AQ116" s="993"/>
      <c r="AR116" s="993"/>
      <c r="AS116" s="993"/>
      <c r="AT116" s="994"/>
      <c r="AU116" s="929"/>
      <c r="AV116" s="930"/>
      <c r="AW116" s="930"/>
      <c r="AX116" s="930"/>
      <c r="AY116" s="931"/>
      <c r="AZ116" s="979" t="s">
        <v>422</v>
      </c>
      <c r="BA116" s="980"/>
      <c r="BB116" s="980"/>
      <c r="BC116" s="980"/>
      <c r="BD116" s="980"/>
      <c r="BE116" s="980"/>
      <c r="BF116" s="980"/>
      <c r="BG116" s="980"/>
      <c r="BH116" s="980"/>
      <c r="BI116" s="980"/>
      <c r="BJ116" s="980"/>
      <c r="BK116" s="980"/>
      <c r="BL116" s="980"/>
      <c r="BM116" s="980"/>
      <c r="BN116" s="980"/>
      <c r="BO116" s="980"/>
      <c r="BP116" s="981"/>
      <c r="BQ116" s="949" t="s">
        <v>407</v>
      </c>
      <c r="BR116" s="950"/>
      <c r="BS116" s="950"/>
      <c r="BT116" s="950"/>
      <c r="BU116" s="950"/>
      <c r="BV116" s="950" t="s">
        <v>407</v>
      </c>
      <c r="BW116" s="950"/>
      <c r="BX116" s="950"/>
      <c r="BY116" s="950"/>
      <c r="BZ116" s="950"/>
      <c r="CA116" s="950" t="s">
        <v>407</v>
      </c>
      <c r="CB116" s="950"/>
      <c r="CC116" s="950"/>
      <c r="CD116" s="950"/>
      <c r="CE116" s="950"/>
      <c r="CF116" s="944" t="s">
        <v>407</v>
      </c>
      <c r="CG116" s="945"/>
      <c r="CH116" s="945"/>
      <c r="CI116" s="945"/>
      <c r="CJ116" s="945"/>
      <c r="CK116" s="975"/>
      <c r="CL116" s="976"/>
      <c r="CM116" s="946" t="s">
        <v>423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44160</v>
      </c>
      <c r="DH116" s="989"/>
      <c r="DI116" s="989"/>
      <c r="DJ116" s="989"/>
      <c r="DK116" s="990"/>
      <c r="DL116" s="991">
        <v>38640</v>
      </c>
      <c r="DM116" s="989"/>
      <c r="DN116" s="989"/>
      <c r="DO116" s="989"/>
      <c r="DP116" s="990"/>
      <c r="DQ116" s="991">
        <v>33120</v>
      </c>
      <c r="DR116" s="989"/>
      <c r="DS116" s="989"/>
      <c r="DT116" s="989"/>
      <c r="DU116" s="990"/>
      <c r="DV116" s="992">
        <v>1.4</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424</v>
      </c>
      <c r="Z117" s="914"/>
      <c r="AA117" s="1026">
        <v>561785</v>
      </c>
      <c r="AB117" s="996"/>
      <c r="AC117" s="996"/>
      <c r="AD117" s="996"/>
      <c r="AE117" s="997"/>
      <c r="AF117" s="995">
        <v>576885</v>
      </c>
      <c r="AG117" s="996"/>
      <c r="AH117" s="996"/>
      <c r="AI117" s="996"/>
      <c r="AJ117" s="997"/>
      <c r="AK117" s="995">
        <v>586382</v>
      </c>
      <c r="AL117" s="996"/>
      <c r="AM117" s="996"/>
      <c r="AN117" s="996"/>
      <c r="AO117" s="997"/>
      <c r="AP117" s="998"/>
      <c r="AQ117" s="999"/>
      <c r="AR117" s="999"/>
      <c r="AS117" s="999"/>
      <c r="AT117" s="1000"/>
      <c r="AU117" s="929"/>
      <c r="AV117" s="930"/>
      <c r="AW117" s="930"/>
      <c r="AX117" s="930"/>
      <c r="AY117" s="931"/>
      <c r="AZ117" s="1025" t="s">
        <v>425</v>
      </c>
      <c r="BA117" s="1001"/>
      <c r="BB117" s="1001"/>
      <c r="BC117" s="1001"/>
      <c r="BD117" s="1001"/>
      <c r="BE117" s="1001"/>
      <c r="BF117" s="1001"/>
      <c r="BG117" s="1001"/>
      <c r="BH117" s="1001"/>
      <c r="BI117" s="1001"/>
      <c r="BJ117" s="1001"/>
      <c r="BK117" s="1001"/>
      <c r="BL117" s="1001"/>
      <c r="BM117" s="1001"/>
      <c r="BN117" s="1001"/>
      <c r="BO117" s="1001"/>
      <c r="BP117" s="1002"/>
      <c r="BQ117" s="1015" t="s">
        <v>426</v>
      </c>
      <c r="BR117" s="1016"/>
      <c r="BS117" s="1016"/>
      <c r="BT117" s="1016"/>
      <c r="BU117" s="1016"/>
      <c r="BV117" s="1016" t="s">
        <v>426</v>
      </c>
      <c r="BW117" s="1016"/>
      <c r="BX117" s="1016"/>
      <c r="BY117" s="1016"/>
      <c r="BZ117" s="1016"/>
      <c r="CA117" s="1016" t="s">
        <v>426</v>
      </c>
      <c r="CB117" s="1016"/>
      <c r="CC117" s="1016"/>
      <c r="CD117" s="1016"/>
      <c r="CE117" s="1016"/>
      <c r="CF117" s="944" t="s">
        <v>426</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426</v>
      </c>
      <c r="DH117" s="989"/>
      <c r="DI117" s="989"/>
      <c r="DJ117" s="989"/>
      <c r="DK117" s="990"/>
      <c r="DL117" s="991" t="s">
        <v>426</v>
      </c>
      <c r="DM117" s="989"/>
      <c r="DN117" s="989"/>
      <c r="DO117" s="989"/>
      <c r="DP117" s="990"/>
      <c r="DQ117" s="991" t="s">
        <v>426</v>
      </c>
      <c r="DR117" s="989"/>
      <c r="DS117" s="989"/>
      <c r="DT117" s="989"/>
      <c r="DU117" s="990"/>
      <c r="DV117" s="992" t="s">
        <v>426</v>
      </c>
      <c r="DW117" s="993"/>
      <c r="DX117" s="993"/>
      <c r="DY117" s="993"/>
      <c r="DZ117" s="994"/>
    </row>
    <row r="118" spans="1:130" s="197" customFormat="1" ht="26.25" customHeight="1">
      <c r="A118" s="934" t="s">
        <v>398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396</v>
      </c>
      <c r="AB118" s="913"/>
      <c r="AC118" s="913"/>
      <c r="AD118" s="913"/>
      <c r="AE118" s="914"/>
      <c r="AF118" s="912" t="s">
        <v>285</v>
      </c>
      <c r="AG118" s="913"/>
      <c r="AH118" s="913"/>
      <c r="AI118" s="913"/>
      <c r="AJ118" s="914"/>
      <c r="AK118" s="912" t="s">
        <v>284</v>
      </c>
      <c r="AL118" s="913"/>
      <c r="AM118" s="913"/>
      <c r="AN118" s="913"/>
      <c r="AO118" s="914"/>
      <c r="AP118" s="1020" t="s">
        <v>397</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428</v>
      </c>
      <c r="BP118" s="1024"/>
      <c r="BQ118" s="1015">
        <v>5714167</v>
      </c>
      <c r="BR118" s="1016"/>
      <c r="BS118" s="1016"/>
      <c r="BT118" s="1016"/>
      <c r="BU118" s="1016"/>
      <c r="BV118" s="1016">
        <v>5650559</v>
      </c>
      <c r="BW118" s="1016"/>
      <c r="BX118" s="1016"/>
      <c r="BY118" s="1016"/>
      <c r="BZ118" s="1016"/>
      <c r="CA118" s="1016">
        <v>5881847</v>
      </c>
      <c r="CB118" s="1016"/>
      <c r="CC118" s="1016"/>
      <c r="CD118" s="1016"/>
      <c r="CE118" s="1016"/>
      <c r="CF118" s="1017"/>
      <c r="CG118" s="1018"/>
      <c r="CH118" s="1018"/>
      <c r="CI118" s="1018"/>
      <c r="CJ118" s="1019"/>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401</v>
      </c>
      <c r="B119" s="974"/>
      <c r="C119" s="953" t="s">
        <v>402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430</v>
      </c>
      <c r="AV119" s="1008"/>
      <c r="AW119" s="1008"/>
      <c r="AX119" s="1008"/>
      <c r="AY119" s="1009"/>
      <c r="AZ119" s="970" t="s">
        <v>431</v>
      </c>
      <c r="BA119" s="917"/>
      <c r="BB119" s="917"/>
      <c r="BC119" s="917"/>
      <c r="BD119" s="917"/>
      <c r="BE119" s="917"/>
      <c r="BF119" s="917"/>
      <c r="BG119" s="917"/>
      <c r="BH119" s="917"/>
      <c r="BI119" s="917"/>
      <c r="BJ119" s="917"/>
      <c r="BK119" s="917"/>
      <c r="BL119" s="917"/>
      <c r="BM119" s="917"/>
      <c r="BN119" s="917"/>
      <c r="BO119" s="917"/>
      <c r="BP119" s="918"/>
      <c r="BQ119" s="956">
        <v>2069356</v>
      </c>
      <c r="BR119" s="957"/>
      <c r="BS119" s="957"/>
      <c r="BT119" s="957"/>
      <c r="BU119" s="957"/>
      <c r="BV119" s="957">
        <v>2020698</v>
      </c>
      <c r="BW119" s="957"/>
      <c r="BX119" s="957"/>
      <c r="BY119" s="957"/>
      <c r="BZ119" s="957"/>
      <c r="CA119" s="957">
        <v>2021123</v>
      </c>
      <c r="CB119" s="957"/>
      <c r="CC119" s="957"/>
      <c r="CD119" s="957"/>
      <c r="CE119" s="957"/>
      <c r="CF119" s="971">
        <v>84.2</v>
      </c>
      <c r="CG119" s="972"/>
      <c r="CH119" s="972"/>
      <c r="CI119" s="972"/>
      <c r="CJ119" s="972"/>
      <c r="CK119" s="977"/>
      <c r="CL119" s="978"/>
      <c r="CM119" s="1034" t="s">
        <v>432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406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433</v>
      </c>
      <c r="BA120" s="980"/>
      <c r="BB120" s="980"/>
      <c r="BC120" s="980"/>
      <c r="BD120" s="980"/>
      <c r="BE120" s="980"/>
      <c r="BF120" s="980"/>
      <c r="BG120" s="980"/>
      <c r="BH120" s="980"/>
      <c r="BI120" s="980"/>
      <c r="BJ120" s="980"/>
      <c r="BK120" s="980"/>
      <c r="BL120" s="980"/>
      <c r="BM120" s="980"/>
      <c r="BN120" s="980"/>
      <c r="BO120" s="980"/>
      <c r="BP120" s="981"/>
      <c r="BQ120" s="949" t="s">
        <v>108</v>
      </c>
      <c r="BR120" s="950"/>
      <c r="BS120" s="950"/>
      <c r="BT120" s="950"/>
      <c r="BU120" s="950"/>
      <c r="BV120" s="950" t="s">
        <v>108</v>
      </c>
      <c r="BW120" s="950"/>
      <c r="BX120" s="950"/>
      <c r="BY120" s="950"/>
      <c r="BZ120" s="950"/>
      <c r="CA120" s="950" t="s">
        <v>108</v>
      </c>
      <c r="CB120" s="950"/>
      <c r="CC120" s="950"/>
      <c r="CD120" s="950"/>
      <c r="CE120" s="950"/>
      <c r="CF120" s="944" t="s">
        <v>108</v>
      </c>
      <c r="CG120" s="945"/>
      <c r="CH120" s="945"/>
      <c r="CI120" s="945"/>
      <c r="CJ120" s="945"/>
      <c r="CK120" s="1043" t="s">
        <v>434</v>
      </c>
      <c r="CL120" s="1044"/>
      <c r="CM120" s="1044"/>
      <c r="CN120" s="1044"/>
      <c r="CO120" s="1045"/>
      <c r="CP120" s="1051" t="s">
        <v>379</v>
      </c>
      <c r="CQ120" s="1052"/>
      <c r="CR120" s="1052"/>
      <c r="CS120" s="1052"/>
      <c r="CT120" s="1052"/>
      <c r="CU120" s="1052"/>
      <c r="CV120" s="1052"/>
      <c r="CW120" s="1052"/>
      <c r="CX120" s="1052"/>
      <c r="CY120" s="1052"/>
      <c r="CZ120" s="1052"/>
      <c r="DA120" s="1052"/>
      <c r="DB120" s="1052"/>
      <c r="DC120" s="1052"/>
      <c r="DD120" s="1052"/>
      <c r="DE120" s="1052"/>
      <c r="DF120" s="1053"/>
      <c r="DG120" s="956">
        <v>317911</v>
      </c>
      <c r="DH120" s="957"/>
      <c r="DI120" s="957"/>
      <c r="DJ120" s="957"/>
      <c r="DK120" s="957"/>
      <c r="DL120" s="957">
        <v>293033</v>
      </c>
      <c r="DM120" s="957"/>
      <c r="DN120" s="957"/>
      <c r="DO120" s="957"/>
      <c r="DP120" s="957"/>
      <c r="DQ120" s="957">
        <v>318587</v>
      </c>
      <c r="DR120" s="957"/>
      <c r="DS120" s="957"/>
      <c r="DT120" s="957"/>
      <c r="DU120" s="957"/>
      <c r="DV120" s="958">
        <v>13.3</v>
      </c>
      <c r="DW120" s="958"/>
      <c r="DX120" s="958"/>
      <c r="DY120" s="958"/>
      <c r="DZ120" s="959"/>
    </row>
    <row r="121" spans="1:130" s="197" customFormat="1" ht="26.25" customHeight="1">
      <c r="A121" s="1005"/>
      <c r="B121" s="976"/>
      <c r="C121" s="1040" t="s">
        <v>435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436</v>
      </c>
      <c r="BA121" s="1001"/>
      <c r="BB121" s="1001"/>
      <c r="BC121" s="1001"/>
      <c r="BD121" s="1001"/>
      <c r="BE121" s="1001"/>
      <c r="BF121" s="1001"/>
      <c r="BG121" s="1001"/>
      <c r="BH121" s="1001"/>
      <c r="BI121" s="1001"/>
      <c r="BJ121" s="1001"/>
      <c r="BK121" s="1001"/>
      <c r="BL121" s="1001"/>
      <c r="BM121" s="1001"/>
      <c r="BN121" s="1001"/>
      <c r="BO121" s="1001"/>
      <c r="BP121" s="1002"/>
      <c r="BQ121" s="1015">
        <v>3841211</v>
      </c>
      <c r="BR121" s="1016"/>
      <c r="BS121" s="1016"/>
      <c r="BT121" s="1016"/>
      <c r="BU121" s="1016"/>
      <c r="BV121" s="1016">
        <v>3825507</v>
      </c>
      <c r="BW121" s="1016"/>
      <c r="BX121" s="1016"/>
      <c r="BY121" s="1016"/>
      <c r="BZ121" s="1016"/>
      <c r="CA121" s="1016">
        <v>3975454</v>
      </c>
      <c r="CB121" s="1016"/>
      <c r="CC121" s="1016"/>
      <c r="CD121" s="1016"/>
      <c r="CE121" s="1016"/>
      <c r="CF121" s="1054">
        <v>165.7</v>
      </c>
      <c r="CG121" s="1055"/>
      <c r="CH121" s="1055"/>
      <c r="CI121" s="1055"/>
      <c r="CJ121" s="1055"/>
      <c r="CK121" s="1046"/>
      <c r="CL121" s="1047"/>
      <c r="CM121" s="1047"/>
      <c r="CN121" s="1047"/>
      <c r="CO121" s="1048"/>
      <c r="CP121" s="1037" t="s">
        <v>381</v>
      </c>
      <c r="CQ121" s="1038"/>
      <c r="CR121" s="1038"/>
      <c r="CS121" s="1038"/>
      <c r="CT121" s="1038"/>
      <c r="CU121" s="1038"/>
      <c r="CV121" s="1038"/>
      <c r="CW121" s="1038"/>
      <c r="CX121" s="1038"/>
      <c r="CY121" s="1038"/>
      <c r="CZ121" s="1038"/>
      <c r="DA121" s="1038"/>
      <c r="DB121" s="1038"/>
      <c r="DC121" s="1038"/>
      <c r="DD121" s="1038"/>
      <c r="DE121" s="1038"/>
      <c r="DF121" s="1039"/>
      <c r="DG121" s="949">
        <v>330030</v>
      </c>
      <c r="DH121" s="950"/>
      <c r="DI121" s="950"/>
      <c r="DJ121" s="950"/>
      <c r="DK121" s="950"/>
      <c r="DL121" s="950">
        <v>310831</v>
      </c>
      <c r="DM121" s="950"/>
      <c r="DN121" s="950"/>
      <c r="DO121" s="950"/>
      <c r="DP121" s="950"/>
      <c r="DQ121" s="950">
        <v>275831</v>
      </c>
      <c r="DR121" s="950"/>
      <c r="DS121" s="950"/>
      <c r="DT121" s="950"/>
      <c r="DU121" s="950"/>
      <c r="DV121" s="951">
        <v>11.5</v>
      </c>
      <c r="DW121" s="951"/>
      <c r="DX121" s="951"/>
      <c r="DY121" s="951"/>
      <c r="DZ121" s="952"/>
    </row>
    <row r="122" spans="1:130" s="197" customFormat="1" ht="26.25" customHeight="1">
      <c r="A122" s="1005"/>
      <c r="B122" s="976"/>
      <c r="C122" s="946" t="s">
        <v>417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437</v>
      </c>
      <c r="BP122" s="1024"/>
      <c r="BQ122" s="1064">
        <v>5910567</v>
      </c>
      <c r="BR122" s="1065"/>
      <c r="BS122" s="1065"/>
      <c r="BT122" s="1065"/>
      <c r="BU122" s="1065"/>
      <c r="BV122" s="1065">
        <v>5846205</v>
      </c>
      <c r="BW122" s="1065"/>
      <c r="BX122" s="1065"/>
      <c r="BY122" s="1065"/>
      <c r="BZ122" s="1065"/>
      <c r="CA122" s="1065">
        <v>5996577</v>
      </c>
      <c r="CB122" s="1065"/>
      <c r="CC122" s="1065"/>
      <c r="CD122" s="1065"/>
      <c r="CE122" s="1065"/>
      <c r="CF122" s="1017"/>
      <c r="CG122" s="1018"/>
      <c r="CH122" s="1018"/>
      <c r="CI122" s="1018"/>
      <c r="CJ122" s="1019"/>
      <c r="CK122" s="1046"/>
      <c r="CL122" s="1047"/>
      <c r="CM122" s="1047"/>
      <c r="CN122" s="1047"/>
      <c r="CO122" s="1048"/>
      <c r="CP122" s="1037" t="s">
        <v>438</v>
      </c>
      <c r="CQ122" s="1038"/>
      <c r="CR122" s="1038"/>
      <c r="CS122" s="1038"/>
      <c r="CT122" s="1038"/>
      <c r="CU122" s="1038"/>
      <c r="CV122" s="1038"/>
      <c r="CW122" s="1038"/>
      <c r="CX122" s="1038"/>
      <c r="CY122" s="1038"/>
      <c r="CZ122" s="1038"/>
      <c r="DA122" s="1038"/>
      <c r="DB122" s="1038"/>
      <c r="DC122" s="1038"/>
      <c r="DD122" s="1038"/>
      <c r="DE122" s="1038"/>
      <c r="DF122" s="1039"/>
      <c r="DG122" s="949" t="s">
        <v>439</v>
      </c>
      <c r="DH122" s="950"/>
      <c r="DI122" s="950"/>
      <c r="DJ122" s="950"/>
      <c r="DK122" s="950"/>
      <c r="DL122" s="950" t="s">
        <v>439</v>
      </c>
      <c r="DM122" s="950"/>
      <c r="DN122" s="950"/>
      <c r="DO122" s="950"/>
      <c r="DP122" s="950"/>
      <c r="DQ122" s="950" t="s">
        <v>439</v>
      </c>
      <c r="DR122" s="950"/>
      <c r="DS122" s="950"/>
      <c r="DT122" s="950"/>
      <c r="DU122" s="950"/>
      <c r="DV122" s="951" t="s">
        <v>439</v>
      </c>
      <c r="DW122" s="951"/>
      <c r="DX122" s="951"/>
      <c r="DY122" s="951"/>
      <c r="DZ122" s="952"/>
    </row>
    <row r="123" spans="1:130" s="197" customFormat="1" ht="26.25" customHeight="1" thickBot="1">
      <c r="A123" s="1005"/>
      <c r="B123" s="976"/>
      <c r="C123" s="946" t="s">
        <v>423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5520</v>
      </c>
      <c r="AB123" s="989"/>
      <c r="AC123" s="989"/>
      <c r="AD123" s="989"/>
      <c r="AE123" s="990"/>
      <c r="AF123" s="991">
        <v>5520</v>
      </c>
      <c r="AG123" s="989"/>
      <c r="AH123" s="989"/>
      <c r="AI123" s="989"/>
      <c r="AJ123" s="990"/>
      <c r="AK123" s="991">
        <v>5520</v>
      </c>
      <c r="AL123" s="989"/>
      <c r="AM123" s="989"/>
      <c r="AN123" s="989"/>
      <c r="AO123" s="990"/>
      <c r="AP123" s="992">
        <v>0.2</v>
      </c>
      <c r="AQ123" s="993"/>
      <c r="AR123" s="993"/>
      <c r="AS123" s="993"/>
      <c r="AT123" s="994"/>
      <c r="AU123" s="1061" t="s">
        <v>440</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439</v>
      </c>
      <c r="BR123" s="1057"/>
      <c r="BS123" s="1057"/>
      <c r="BT123" s="1057"/>
      <c r="BU123" s="1057"/>
      <c r="BV123" s="1057" t="s">
        <v>439</v>
      </c>
      <c r="BW123" s="1057"/>
      <c r="BX123" s="1057"/>
      <c r="BY123" s="1057"/>
      <c r="BZ123" s="1057"/>
      <c r="CA123" s="1057" t="s">
        <v>439</v>
      </c>
      <c r="CB123" s="1057"/>
      <c r="CC123" s="1057"/>
      <c r="CD123" s="1057"/>
      <c r="CE123" s="1057"/>
      <c r="CF123" s="1058"/>
      <c r="CG123" s="1059"/>
      <c r="CH123" s="1059"/>
      <c r="CI123" s="1059"/>
      <c r="CJ123" s="1060"/>
      <c r="CK123" s="1046"/>
      <c r="CL123" s="1047"/>
      <c r="CM123" s="1047"/>
      <c r="CN123" s="1047"/>
      <c r="CO123" s="1048"/>
      <c r="CP123" s="1037" t="s">
        <v>441</v>
      </c>
      <c r="CQ123" s="1038"/>
      <c r="CR123" s="1038"/>
      <c r="CS123" s="1038"/>
      <c r="CT123" s="1038"/>
      <c r="CU123" s="1038"/>
      <c r="CV123" s="1038"/>
      <c r="CW123" s="1038"/>
      <c r="CX123" s="1038"/>
      <c r="CY123" s="1038"/>
      <c r="CZ123" s="1038"/>
      <c r="DA123" s="1038"/>
      <c r="DB123" s="1038"/>
      <c r="DC123" s="1038"/>
      <c r="DD123" s="1038"/>
      <c r="DE123" s="1038"/>
      <c r="DF123" s="1039"/>
      <c r="DG123" s="988" t="s">
        <v>439</v>
      </c>
      <c r="DH123" s="989"/>
      <c r="DI123" s="989"/>
      <c r="DJ123" s="989"/>
      <c r="DK123" s="990"/>
      <c r="DL123" s="991" t="s">
        <v>439</v>
      </c>
      <c r="DM123" s="989"/>
      <c r="DN123" s="989"/>
      <c r="DO123" s="989"/>
      <c r="DP123" s="990"/>
      <c r="DQ123" s="991" t="s">
        <v>439</v>
      </c>
      <c r="DR123" s="989"/>
      <c r="DS123" s="989"/>
      <c r="DT123" s="989"/>
      <c r="DU123" s="990"/>
      <c r="DV123" s="992" t="s">
        <v>439</v>
      </c>
      <c r="DW123" s="993"/>
      <c r="DX123" s="993"/>
      <c r="DY123" s="993"/>
      <c r="DZ123" s="994"/>
    </row>
    <row r="124" spans="1:130" s="197" customFormat="1" ht="26.25" customHeight="1">
      <c r="A124" s="1005"/>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439</v>
      </c>
      <c r="AB124" s="989"/>
      <c r="AC124" s="989"/>
      <c r="AD124" s="989"/>
      <c r="AE124" s="990"/>
      <c r="AF124" s="991" t="s">
        <v>439</v>
      </c>
      <c r="AG124" s="989"/>
      <c r="AH124" s="989"/>
      <c r="AI124" s="989"/>
      <c r="AJ124" s="990"/>
      <c r="AK124" s="991" t="s">
        <v>439</v>
      </c>
      <c r="AL124" s="989"/>
      <c r="AM124" s="989"/>
      <c r="AN124" s="989"/>
      <c r="AO124" s="990"/>
      <c r="AP124" s="992" t="s">
        <v>439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442</v>
      </c>
      <c r="CQ124" s="1038"/>
      <c r="CR124" s="1038"/>
      <c r="CS124" s="1038"/>
      <c r="CT124" s="1038"/>
      <c r="CU124" s="1038"/>
      <c r="CV124" s="1038"/>
      <c r="CW124" s="1038"/>
      <c r="CX124" s="1038"/>
      <c r="CY124" s="1038"/>
      <c r="CZ124" s="1038"/>
      <c r="DA124" s="1038"/>
      <c r="DB124" s="1038"/>
      <c r="DC124" s="1038"/>
      <c r="DD124" s="1038"/>
      <c r="DE124" s="1038"/>
      <c r="DF124" s="1039"/>
      <c r="DG124" s="1027" t="s">
        <v>439</v>
      </c>
      <c r="DH124" s="1028"/>
      <c r="DI124" s="1028"/>
      <c r="DJ124" s="1028"/>
      <c r="DK124" s="1029"/>
      <c r="DL124" s="1030" t="s">
        <v>439</v>
      </c>
      <c r="DM124" s="1028"/>
      <c r="DN124" s="1028"/>
      <c r="DO124" s="1028"/>
      <c r="DP124" s="1029"/>
      <c r="DQ124" s="1030" t="s">
        <v>439</v>
      </c>
      <c r="DR124" s="1028"/>
      <c r="DS124" s="1028"/>
      <c r="DT124" s="1028"/>
      <c r="DU124" s="1029"/>
      <c r="DV124" s="1031" t="s">
        <v>439</v>
      </c>
      <c r="DW124" s="1032"/>
      <c r="DX124" s="1032"/>
      <c r="DY124" s="1032"/>
      <c r="DZ124" s="1033"/>
    </row>
    <row r="125" spans="1:130" s="197" customFormat="1" ht="26.25" customHeight="1" thickBot="1">
      <c r="A125" s="1005"/>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439</v>
      </c>
      <c r="AB125" s="989"/>
      <c r="AC125" s="989"/>
      <c r="AD125" s="989"/>
      <c r="AE125" s="990"/>
      <c r="AF125" s="991" t="s">
        <v>439</v>
      </c>
      <c r="AG125" s="989"/>
      <c r="AH125" s="989"/>
      <c r="AI125" s="989"/>
      <c r="AJ125" s="990"/>
      <c r="AK125" s="991" t="s">
        <v>439</v>
      </c>
      <c r="AL125" s="989"/>
      <c r="AM125" s="989"/>
      <c r="AN125" s="989"/>
      <c r="AO125" s="990"/>
      <c r="AP125" s="992" t="s">
        <v>439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443</v>
      </c>
      <c r="CL125" s="1044"/>
      <c r="CM125" s="1044"/>
      <c r="CN125" s="1044"/>
      <c r="CO125" s="1045"/>
      <c r="CP125" s="970" t="s">
        <v>444</v>
      </c>
      <c r="CQ125" s="917"/>
      <c r="CR125" s="917"/>
      <c r="CS125" s="917"/>
      <c r="CT125" s="917"/>
      <c r="CU125" s="917"/>
      <c r="CV125" s="917"/>
      <c r="CW125" s="917"/>
      <c r="CX125" s="917"/>
      <c r="CY125" s="917"/>
      <c r="CZ125" s="917"/>
      <c r="DA125" s="917"/>
      <c r="DB125" s="917"/>
      <c r="DC125" s="917"/>
      <c r="DD125" s="917"/>
      <c r="DE125" s="917"/>
      <c r="DF125" s="918"/>
      <c r="DG125" s="956" t="s">
        <v>439</v>
      </c>
      <c r="DH125" s="957"/>
      <c r="DI125" s="957"/>
      <c r="DJ125" s="957"/>
      <c r="DK125" s="957"/>
      <c r="DL125" s="957" t="s">
        <v>439</v>
      </c>
      <c r="DM125" s="957"/>
      <c r="DN125" s="957"/>
      <c r="DO125" s="957"/>
      <c r="DP125" s="957"/>
      <c r="DQ125" s="957" t="s">
        <v>439</v>
      </c>
      <c r="DR125" s="957"/>
      <c r="DS125" s="957"/>
      <c r="DT125" s="957"/>
      <c r="DU125" s="957"/>
      <c r="DV125" s="958" t="s">
        <v>439</v>
      </c>
      <c r="DW125" s="958"/>
      <c r="DX125" s="958"/>
      <c r="DY125" s="958"/>
      <c r="DZ125" s="959"/>
    </row>
    <row r="126" spans="1:130" s="197" customFormat="1" ht="26.25" customHeight="1">
      <c r="A126" s="1005"/>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439</v>
      </c>
      <c r="AB126" s="989"/>
      <c r="AC126" s="989"/>
      <c r="AD126" s="989"/>
      <c r="AE126" s="990"/>
      <c r="AF126" s="991" t="s">
        <v>439</v>
      </c>
      <c r="AG126" s="989"/>
      <c r="AH126" s="989"/>
      <c r="AI126" s="989"/>
      <c r="AJ126" s="990"/>
      <c r="AK126" s="991" t="s">
        <v>439</v>
      </c>
      <c r="AL126" s="989"/>
      <c r="AM126" s="989"/>
      <c r="AN126" s="989"/>
      <c r="AO126" s="990"/>
      <c r="AP126" s="992" t="s">
        <v>439</v>
      </c>
      <c r="AQ126" s="993"/>
      <c r="AR126" s="993"/>
      <c r="AS126" s="993"/>
      <c r="AT126" s="994"/>
      <c r="AU126" s="233"/>
      <c r="AV126" s="233"/>
      <c r="AW126" s="233"/>
      <c r="AX126" s="1066" t="s">
        <v>445</v>
      </c>
      <c r="AY126" s="1067"/>
      <c r="AZ126" s="1067"/>
      <c r="BA126" s="1067"/>
      <c r="BB126" s="1067"/>
      <c r="BC126" s="1067"/>
      <c r="BD126" s="1067"/>
      <c r="BE126" s="1068"/>
      <c r="BF126" s="1082" t="s">
        <v>446</v>
      </c>
      <c r="BG126" s="1067"/>
      <c r="BH126" s="1067"/>
      <c r="BI126" s="1067"/>
      <c r="BJ126" s="1067"/>
      <c r="BK126" s="1067"/>
      <c r="BL126" s="1068"/>
      <c r="BM126" s="1082" t="s">
        <v>447</v>
      </c>
      <c r="BN126" s="1067"/>
      <c r="BO126" s="1067"/>
      <c r="BP126" s="1067"/>
      <c r="BQ126" s="1067"/>
      <c r="BR126" s="1067"/>
      <c r="BS126" s="1068"/>
      <c r="BT126" s="1082" t="s">
        <v>448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449</v>
      </c>
      <c r="CQ126" s="980"/>
      <c r="CR126" s="980"/>
      <c r="CS126" s="980"/>
      <c r="CT126" s="980"/>
      <c r="CU126" s="980"/>
      <c r="CV126" s="980"/>
      <c r="CW126" s="980"/>
      <c r="CX126" s="980"/>
      <c r="CY126" s="980"/>
      <c r="CZ126" s="980"/>
      <c r="DA126" s="980"/>
      <c r="DB126" s="980"/>
      <c r="DC126" s="980"/>
      <c r="DD126" s="980"/>
      <c r="DE126" s="980"/>
      <c r="DF126" s="981"/>
      <c r="DG126" s="949" t="s">
        <v>439</v>
      </c>
      <c r="DH126" s="950"/>
      <c r="DI126" s="950"/>
      <c r="DJ126" s="950"/>
      <c r="DK126" s="950"/>
      <c r="DL126" s="950" t="s">
        <v>439</v>
      </c>
      <c r="DM126" s="950"/>
      <c r="DN126" s="950"/>
      <c r="DO126" s="950"/>
      <c r="DP126" s="950"/>
      <c r="DQ126" s="950" t="s">
        <v>439</v>
      </c>
      <c r="DR126" s="950"/>
      <c r="DS126" s="950"/>
      <c r="DT126" s="950"/>
      <c r="DU126" s="950"/>
      <c r="DV126" s="951" t="s">
        <v>439</v>
      </c>
      <c r="DW126" s="951"/>
      <c r="DX126" s="951"/>
      <c r="DY126" s="951"/>
      <c r="DZ126" s="952"/>
    </row>
    <row r="127" spans="1:130" s="197" customFormat="1" ht="26.25" customHeight="1" thickBot="1">
      <c r="A127" s="1006"/>
      <c r="B127" s="978"/>
      <c r="C127" s="1034" t="s">
        <v>450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1876</v>
      </c>
      <c r="AB127" s="989"/>
      <c r="AC127" s="989"/>
      <c r="AD127" s="989"/>
      <c r="AE127" s="990"/>
      <c r="AF127" s="991">
        <v>1450</v>
      </c>
      <c r="AG127" s="989"/>
      <c r="AH127" s="989"/>
      <c r="AI127" s="989"/>
      <c r="AJ127" s="990"/>
      <c r="AK127" s="991">
        <v>991</v>
      </c>
      <c r="AL127" s="989"/>
      <c r="AM127" s="989"/>
      <c r="AN127" s="989"/>
      <c r="AO127" s="990"/>
      <c r="AP127" s="992">
        <v>0</v>
      </c>
      <c r="AQ127" s="993"/>
      <c r="AR127" s="993"/>
      <c r="AS127" s="993"/>
      <c r="AT127" s="994"/>
      <c r="AU127" s="233"/>
      <c r="AV127" s="233"/>
      <c r="AW127" s="233"/>
      <c r="AX127" s="916" t="s">
        <v>451</v>
      </c>
      <c r="AY127" s="917"/>
      <c r="AZ127" s="917"/>
      <c r="BA127" s="917"/>
      <c r="BB127" s="917"/>
      <c r="BC127" s="917"/>
      <c r="BD127" s="917"/>
      <c r="BE127" s="918"/>
      <c r="BF127" s="1071" t="s">
        <v>439</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452</v>
      </c>
      <c r="CQ127" s="1075"/>
      <c r="CR127" s="1075"/>
      <c r="CS127" s="1075"/>
      <c r="CT127" s="1075"/>
      <c r="CU127" s="1075"/>
      <c r="CV127" s="1075"/>
      <c r="CW127" s="1075"/>
      <c r="CX127" s="1075"/>
      <c r="CY127" s="1075"/>
      <c r="CZ127" s="1075"/>
      <c r="DA127" s="1075"/>
      <c r="DB127" s="1075"/>
      <c r="DC127" s="1075"/>
      <c r="DD127" s="1075"/>
      <c r="DE127" s="1075"/>
      <c r="DF127" s="1076"/>
      <c r="DG127" s="1077" t="s">
        <v>453</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c r="A128" s="1101" t="s">
        <v>454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455</v>
      </c>
      <c r="X128" s="1103"/>
      <c r="Y128" s="1103"/>
      <c r="Z128" s="1104"/>
      <c r="AA128" s="1119" t="s">
        <v>456</v>
      </c>
      <c r="AB128" s="1120"/>
      <c r="AC128" s="1120"/>
      <c r="AD128" s="1120"/>
      <c r="AE128" s="1121"/>
      <c r="AF128" s="1122" t="s">
        <v>456</v>
      </c>
      <c r="AG128" s="1120"/>
      <c r="AH128" s="1120"/>
      <c r="AI128" s="1120"/>
      <c r="AJ128" s="1121"/>
      <c r="AK128" s="1122" t="s">
        <v>456</v>
      </c>
      <c r="AL128" s="1120"/>
      <c r="AM128" s="1120"/>
      <c r="AN128" s="1120"/>
      <c r="AO128" s="1121"/>
      <c r="AP128" s="1123"/>
      <c r="AQ128" s="1124"/>
      <c r="AR128" s="1124"/>
      <c r="AS128" s="1124"/>
      <c r="AT128" s="1125"/>
      <c r="AU128" s="235"/>
      <c r="AV128" s="235"/>
      <c r="AW128" s="235"/>
      <c r="AX128" s="1084" t="s">
        <v>457</v>
      </c>
      <c r="AY128" s="980"/>
      <c r="AZ128" s="980"/>
      <c r="BA128" s="980"/>
      <c r="BB128" s="980"/>
      <c r="BC128" s="980"/>
      <c r="BD128" s="980"/>
      <c r="BE128" s="981"/>
      <c r="BF128" s="1096" t="s">
        <v>458</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459</v>
      </c>
      <c r="X129" s="1091"/>
      <c r="Y129" s="1091"/>
      <c r="Z129" s="1092"/>
      <c r="AA129" s="988">
        <v>2406250</v>
      </c>
      <c r="AB129" s="989"/>
      <c r="AC129" s="989"/>
      <c r="AD129" s="989"/>
      <c r="AE129" s="990"/>
      <c r="AF129" s="991">
        <v>2369594</v>
      </c>
      <c r="AG129" s="989"/>
      <c r="AH129" s="989"/>
      <c r="AI129" s="989"/>
      <c r="AJ129" s="990"/>
      <c r="AK129" s="991">
        <v>2834864</v>
      </c>
      <c r="AL129" s="989"/>
      <c r="AM129" s="989"/>
      <c r="AN129" s="989"/>
      <c r="AO129" s="990"/>
      <c r="AP129" s="1093"/>
      <c r="AQ129" s="1094"/>
      <c r="AR129" s="1094"/>
      <c r="AS129" s="1094"/>
      <c r="AT129" s="1095"/>
      <c r="AU129" s="235"/>
      <c r="AV129" s="235"/>
      <c r="AW129" s="235"/>
      <c r="AX129" s="1084" t="s">
        <v>460</v>
      </c>
      <c r="AY129" s="980"/>
      <c r="AZ129" s="980"/>
      <c r="BA129" s="980"/>
      <c r="BB129" s="980"/>
      <c r="BC129" s="980"/>
      <c r="BD129" s="980"/>
      <c r="BE129" s="981"/>
      <c r="BF129" s="1085">
        <v>6.7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462</v>
      </c>
      <c r="X130" s="1091"/>
      <c r="Y130" s="1091"/>
      <c r="Z130" s="1092"/>
      <c r="AA130" s="988">
        <v>423864</v>
      </c>
      <c r="AB130" s="989"/>
      <c r="AC130" s="989"/>
      <c r="AD130" s="989"/>
      <c r="AE130" s="990"/>
      <c r="AF130" s="991">
        <v>441517</v>
      </c>
      <c r="AG130" s="989"/>
      <c r="AH130" s="989"/>
      <c r="AI130" s="989"/>
      <c r="AJ130" s="990"/>
      <c r="AK130" s="991">
        <v>435443</v>
      </c>
      <c r="AL130" s="989"/>
      <c r="AM130" s="989"/>
      <c r="AN130" s="989"/>
      <c r="AO130" s="990"/>
      <c r="AP130" s="1093"/>
      <c r="AQ130" s="1094"/>
      <c r="AR130" s="1094"/>
      <c r="AS130" s="1094"/>
      <c r="AT130" s="1095"/>
      <c r="AU130" s="235"/>
      <c r="AV130" s="235"/>
      <c r="AW130" s="235"/>
      <c r="AX130" s="1143" t="s">
        <v>463</v>
      </c>
      <c r="AY130" s="1075"/>
      <c r="AZ130" s="1075"/>
      <c r="BA130" s="1075"/>
      <c r="BB130" s="1075"/>
      <c r="BC130" s="1075"/>
      <c r="BD130" s="1075"/>
      <c r="BE130" s="1076"/>
      <c r="BF130" s="1105" t="s">
        <v>426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464</v>
      </c>
      <c r="X131" s="1114"/>
      <c r="Y131" s="1114"/>
      <c r="Z131" s="1115"/>
      <c r="AA131" s="1027">
        <v>1982386</v>
      </c>
      <c r="AB131" s="1028"/>
      <c r="AC131" s="1028"/>
      <c r="AD131" s="1028"/>
      <c r="AE131" s="1029"/>
      <c r="AF131" s="1030">
        <v>1928077</v>
      </c>
      <c r="AG131" s="1028"/>
      <c r="AH131" s="1028"/>
      <c r="AI131" s="1028"/>
      <c r="AJ131" s="1029"/>
      <c r="AK131" s="1030">
        <v>2399421</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466</v>
      </c>
      <c r="W132" s="1131"/>
      <c r="X132" s="1131"/>
      <c r="Y132" s="1131"/>
      <c r="Z132" s="1132"/>
      <c r="AA132" s="1133">
        <v>6.9573231450000002</v>
      </c>
      <c r="AB132" s="1134"/>
      <c r="AC132" s="1134"/>
      <c r="AD132" s="1134"/>
      <c r="AE132" s="1135"/>
      <c r="AF132" s="1136">
        <v>7.020881427</v>
      </c>
      <c r="AG132" s="1134"/>
      <c r="AH132" s="1134"/>
      <c r="AI132" s="1134"/>
      <c r="AJ132" s="1135"/>
      <c r="AK132" s="1136">
        <v>6.2906426179999997</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467</v>
      </c>
      <c r="W133" s="1138"/>
      <c r="X133" s="1138"/>
      <c r="Y133" s="1138"/>
      <c r="Z133" s="1139"/>
      <c r="AA133" s="1140">
        <v>7.9</v>
      </c>
      <c r="AB133" s="1141"/>
      <c r="AC133" s="1141"/>
      <c r="AD133" s="1141"/>
      <c r="AE133" s="1142"/>
      <c r="AF133" s="1140">
        <v>7.2</v>
      </c>
      <c r="AG133" s="1141"/>
      <c r="AH133" s="1141"/>
      <c r="AI133" s="1141"/>
      <c r="AJ133" s="1142"/>
      <c r="AK133" s="1140">
        <v>6.7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47" t="s">
        <v>470</v>
      </c>
      <c r="L7" s="254"/>
      <c r="M7" s="255" t="s">
        <v>471</v>
      </c>
      <c r="N7" s="256"/>
    </row>
    <row r="8" spans="1:16">
      <c r="A8" s="248"/>
      <c r="B8" s="244"/>
      <c r="C8" s="244"/>
      <c r="D8" s="244"/>
      <c r="E8" s="244"/>
      <c r="F8" s="244"/>
      <c r="G8" s="257"/>
      <c r="H8" s="258"/>
      <c r="I8" s="258"/>
      <c r="J8" s="259"/>
      <c r="K8" s="1148"/>
      <c r="L8" s="260" t="s">
        <v>472</v>
      </c>
      <c r="M8" s="261" t="s">
        <v>473</v>
      </c>
      <c r="N8" s="262" t="s">
        <v>474</v>
      </c>
    </row>
    <row r="9" spans="1:16">
      <c r="A9" s="248"/>
      <c r="B9" s="244"/>
      <c r="C9" s="244"/>
      <c r="D9" s="244"/>
      <c r="E9" s="244"/>
      <c r="F9" s="244"/>
      <c r="G9" s="1149" t="s">
        <v>475</v>
      </c>
      <c r="H9" s="1150"/>
      <c r="I9" s="1150"/>
      <c r="J9" s="1151"/>
      <c r="K9" s="263">
        <v>588274</v>
      </c>
      <c r="L9" s="264">
        <v>186104</v>
      </c>
      <c r="M9" s="265">
        <v>149112</v>
      </c>
      <c r="N9" s="266">
        <v>24.8</v>
      </c>
    </row>
    <row r="10" spans="1:16">
      <c r="A10" s="248"/>
      <c r="B10" s="244"/>
      <c r="C10" s="244"/>
      <c r="D10" s="244"/>
      <c r="E10" s="244"/>
      <c r="F10" s="244"/>
      <c r="G10" s="1149" t="s">
        <v>476</v>
      </c>
      <c r="H10" s="1150"/>
      <c r="I10" s="1150"/>
      <c r="J10" s="1151"/>
      <c r="K10" s="267">
        <v>20090</v>
      </c>
      <c r="L10" s="268">
        <v>6356</v>
      </c>
      <c r="M10" s="269">
        <v>16878</v>
      </c>
      <c r="N10" s="270">
        <v>-62.3</v>
      </c>
    </row>
    <row r="11" spans="1:16" ht="13.5" customHeight="1">
      <c r="A11" s="248"/>
      <c r="B11" s="244"/>
      <c r="C11" s="244"/>
      <c r="D11" s="244"/>
      <c r="E11" s="244"/>
      <c r="F11" s="244"/>
      <c r="G11" s="1149" t="s">
        <v>477</v>
      </c>
      <c r="H11" s="1150"/>
      <c r="I11" s="1150"/>
      <c r="J11" s="1151"/>
      <c r="K11" s="267">
        <v>120873</v>
      </c>
      <c r="L11" s="268">
        <v>38239</v>
      </c>
      <c r="M11" s="269">
        <v>25471</v>
      </c>
      <c r="N11" s="270">
        <v>50.1</v>
      </c>
    </row>
    <row r="12" spans="1:16" ht="13.5" customHeight="1">
      <c r="A12" s="248"/>
      <c r="B12" s="244"/>
      <c r="C12" s="244"/>
      <c r="D12" s="244"/>
      <c r="E12" s="244"/>
      <c r="F12" s="244"/>
      <c r="G12" s="1149" t="s">
        <v>478</v>
      </c>
      <c r="H12" s="1150"/>
      <c r="I12" s="1150"/>
      <c r="J12" s="1151"/>
      <c r="K12" s="267" t="s">
        <v>479</v>
      </c>
      <c r="L12" s="268" t="s">
        <v>479</v>
      </c>
      <c r="M12" s="269">
        <v>1933</v>
      </c>
      <c r="N12" s="270" t="s">
        <v>479</v>
      </c>
    </row>
    <row r="13" spans="1:16" ht="13.5" customHeight="1">
      <c r="A13" s="248"/>
      <c r="B13" s="244"/>
      <c r="C13" s="244"/>
      <c r="D13" s="244"/>
      <c r="E13" s="244"/>
      <c r="F13" s="244"/>
      <c r="G13" s="1149" t="s">
        <v>480</v>
      </c>
      <c r="H13" s="1150"/>
      <c r="I13" s="1150"/>
      <c r="J13" s="1151"/>
      <c r="K13" s="267" t="s">
        <v>479</v>
      </c>
      <c r="L13" s="268" t="s">
        <v>479</v>
      </c>
      <c r="M13" s="269" t="s">
        <v>479</v>
      </c>
      <c r="N13" s="270" t="s">
        <v>479</v>
      </c>
    </row>
    <row r="14" spans="1:16" ht="13.5" customHeight="1">
      <c r="A14" s="248"/>
      <c r="B14" s="244"/>
      <c r="C14" s="244"/>
      <c r="D14" s="244"/>
      <c r="E14" s="244"/>
      <c r="F14" s="244"/>
      <c r="G14" s="1149" t="s">
        <v>481</v>
      </c>
      <c r="H14" s="1150"/>
      <c r="I14" s="1150"/>
      <c r="J14" s="1151"/>
      <c r="K14" s="267">
        <v>9022</v>
      </c>
      <c r="L14" s="268">
        <v>2854</v>
      </c>
      <c r="M14" s="269">
        <v>7468</v>
      </c>
      <c r="N14" s="270">
        <v>-61.8</v>
      </c>
    </row>
    <row r="15" spans="1:16" ht="13.5" customHeight="1">
      <c r="A15" s="248"/>
      <c r="B15" s="244"/>
      <c r="C15" s="244"/>
      <c r="D15" s="244"/>
      <c r="E15" s="244"/>
      <c r="F15" s="244"/>
      <c r="G15" s="1149" t="s">
        <v>482</v>
      </c>
      <c r="H15" s="1150"/>
      <c r="I15" s="1150"/>
      <c r="J15" s="1151"/>
      <c r="K15" s="267" t="s">
        <v>479</v>
      </c>
      <c r="L15" s="268" t="s">
        <v>479</v>
      </c>
      <c r="M15" s="269">
        <v>4077</v>
      </c>
      <c r="N15" s="270" t="s">
        <v>479</v>
      </c>
    </row>
    <row r="16" spans="1:16">
      <c r="A16" s="248"/>
      <c r="B16" s="244"/>
      <c r="C16" s="244"/>
      <c r="D16" s="244"/>
      <c r="E16" s="244"/>
      <c r="F16" s="244"/>
      <c r="G16" s="1152" t="s">
        <v>483</v>
      </c>
      <c r="H16" s="1153"/>
      <c r="I16" s="1153"/>
      <c r="J16" s="1154"/>
      <c r="K16" s="268">
        <v>-50736</v>
      </c>
      <c r="L16" s="268">
        <v>-16051</v>
      </c>
      <c r="M16" s="269">
        <v>-15449</v>
      </c>
      <c r="N16" s="270">
        <v>3.9</v>
      </c>
    </row>
    <row r="17" spans="1:16">
      <c r="A17" s="248"/>
      <c r="B17" s="244"/>
      <c r="C17" s="244"/>
      <c r="D17" s="244"/>
      <c r="E17" s="244"/>
      <c r="F17" s="244"/>
      <c r="G17" s="1152" t="s">
        <v>168</v>
      </c>
      <c r="H17" s="1153"/>
      <c r="I17" s="1153"/>
      <c r="J17" s="1154"/>
      <c r="K17" s="268">
        <v>687523</v>
      </c>
      <c r="L17" s="268">
        <v>217502</v>
      </c>
      <c r="M17" s="269">
        <v>189490</v>
      </c>
      <c r="N17" s="270">
        <v>14.8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44" t="s">
        <v>488</v>
      </c>
      <c r="H21" s="1145"/>
      <c r="I21" s="1145"/>
      <c r="J21" s="1146"/>
      <c r="K21" s="280">
        <v>24.04</v>
      </c>
      <c r="L21" s="281">
        <v>16.760000000000002</v>
      </c>
      <c r="M21" s="282">
        <v>7.28</v>
      </c>
      <c r="N21" s="249"/>
      <c r="O21" s="283"/>
      <c r="P21" s="279"/>
    </row>
    <row r="22" spans="1:16" s="284" customFormat="1">
      <c r="A22" s="279"/>
      <c r="B22" s="249"/>
      <c r="C22" s="249"/>
      <c r="D22" s="249"/>
      <c r="E22" s="249"/>
      <c r="F22" s="249"/>
      <c r="G22" s="1144" t="s">
        <v>489</v>
      </c>
      <c r="H22" s="1145"/>
      <c r="I22" s="1145"/>
      <c r="J22" s="1146"/>
      <c r="K22" s="285">
        <v>95</v>
      </c>
      <c r="L22" s="286">
        <v>94.9</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47" t="s">
        <v>470</v>
      </c>
      <c r="L30" s="254"/>
      <c r="M30" s="255" t="s">
        <v>471</v>
      </c>
      <c r="N30" s="256"/>
    </row>
    <row r="31" spans="1:16">
      <c r="A31" s="248"/>
      <c r="B31" s="244"/>
      <c r="C31" s="244"/>
      <c r="D31" s="244"/>
      <c r="E31" s="244"/>
      <c r="F31" s="244"/>
      <c r="G31" s="257"/>
      <c r="H31" s="258"/>
      <c r="I31" s="258"/>
      <c r="J31" s="259"/>
      <c r="K31" s="1148"/>
      <c r="L31" s="260" t="s">
        <v>472</v>
      </c>
      <c r="M31" s="261" t="s">
        <v>473</v>
      </c>
      <c r="N31" s="262" t="s">
        <v>474</v>
      </c>
    </row>
    <row r="32" spans="1:16" ht="27" customHeight="1">
      <c r="A32" s="248"/>
      <c r="B32" s="244"/>
      <c r="C32" s="244"/>
      <c r="D32" s="244"/>
      <c r="E32" s="244"/>
      <c r="F32" s="244"/>
      <c r="G32" s="1160" t="s">
        <v>493</v>
      </c>
      <c r="H32" s="1161"/>
      <c r="I32" s="1161"/>
      <c r="J32" s="1162"/>
      <c r="K32" s="294">
        <v>484899</v>
      </c>
      <c r="L32" s="294">
        <v>153401</v>
      </c>
      <c r="M32" s="295">
        <v>106256</v>
      </c>
      <c r="N32" s="296">
        <v>44.4</v>
      </c>
    </row>
    <row r="33" spans="1:16" ht="13.5" customHeight="1">
      <c r="A33" s="248"/>
      <c r="B33" s="244"/>
      <c r="C33" s="244"/>
      <c r="D33" s="244"/>
      <c r="E33" s="244"/>
      <c r="F33" s="244"/>
      <c r="G33" s="1160" t="s">
        <v>494</v>
      </c>
      <c r="H33" s="1161"/>
      <c r="I33" s="1161"/>
      <c r="J33" s="1162"/>
      <c r="K33" s="294" t="s">
        <v>479</v>
      </c>
      <c r="L33" s="294" t="s">
        <v>479</v>
      </c>
      <c r="M33" s="295" t="s">
        <v>479</v>
      </c>
      <c r="N33" s="296" t="s">
        <v>479</v>
      </c>
    </row>
    <row r="34" spans="1:16" ht="27" customHeight="1">
      <c r="A34" s="248"/>
      <c r="B34" s="244"/>
      <c r="C34" s="244"/>
      <c r="D34" s="244"/>
      <c r="E34" s="244"/>
      <c r="F34" s="244"/>
      <c r="G34" s="1160" t="s">
        <v>495</v>
      </c>
      <c r="H34" s="1161"/>
      <c r="I34" s="1161"/>
      <c r="J34" s="1162"/>
      <c r="K34" s="294" t="s">
        <v>479</v>
      </c>
      <c r="L34" s="294" t="s">
        <v>479</v>
      </c>
      <c r="M34" s="295" t="s">
        <v>479</v>
      </c>
      <c r="N34" s="296" t="s">
        <v>479</v>
      </c>
    </row>
    <row r="35" spans="1:16" ht="27" customHeight="1">
      <c r="A35" s="248"/>
      <c r="B35" s="244"/>
      <c r="C35" s="244"/>
      <c r="D35" s="244"/>
      <c r="E35" s="244"/>
      <c r="F35" s="244"/>
      <c r="G35" s="1160" t="s">
        <v>496</v>
      </c>
      <c r="H35" s="1161"/>
      <c r="I35" s="1161"/>
      <c r="J35" s="1162"/>
      <c r="K35" s="294">
        <v>89546</v>
      </c>
      <c r="L35" s="294">
        <v>28328</v>
      </c>
      <c r="M35" s="295">
        <v>30126</v>
      </c>
      <c r="N35" s="296">
        <v>-6</v>
      </c>
    </row>
    <row r="36" spans="1:16" ht="27" customHeight="1">
      <c r="A36" s="248"/>
      <c r="B36" s="244"/>
      <c r="C36" s="244"/>
      <c r="D36" s="244"/>
      <c r="E36" s="244"/>
      <c r="F36" s="244"/>
      <c r="G36" s="1160" t="s">
        <v>497</v>
      </c>
      <c r="H36" s="1161"/>
      <c r="I36" s="1161"/>
      <c r="J36" s="1162"/>
      <c r="K36" s="294">
        <v>5382</v>
      </c>
      <c r="L36" s="294">
        <v>1703</v>
      </c>
      <c r="M36" s="295">
        <v>4934</v>
      </c>
      <c r="N36" s="296">
        <v>-65.5</v>
      </c>
    </row>
    <row r="37" spans="1:16" ht="13.5" customHeight="1">
      <c r="A37" s="248"/>
      <c r="B37" s="244"/>
      <c r="C37" s="244"/>
      <c r="D37" s="244"/>
      <c r="E37" s="244"/>
      <c r="F37" s="244"/>
      <c r="G37" s="1160" t="s">
        <v>498</v>
      </c>
      <c r="H37" s="1161"/>
      <c r="I37" s="1161"/>
      <c r="J37" s="1162"/>
      <c r="K37" s="294">
        <v>6511</v>
      </c>
      <c r="L37" s="294">
        <v>2060</v>
      </c>
      <c r="M37" s="295">
        <v>1289</v>
      </c>
      <c r="N37" s="296">
        <v>59.8</v>
      </c>
    </row>
    <row r="38" spans="1:16" ht="27" customHeight="1">
      <c r="A38" s="248"/>
      <c r="B38" s="244"/>
      <c r="C38" s="244"/>
      <c r="D38" s="244"/>
      <c r="E38" s="244"/>
      <c r="F38" s="244"/>
      <c r="G38" s="1163" t="s">
        <v>499</v>
      </c>
      <c r="H38" s="1164"/>
      <c r="I38" s="1164"/>
      <c r="J38" s="1165"/>
      <c r="K38" s="297">
        <v>44</v>
      </c>
      <c r="L38" s="297">
        <v>14</v>
      </c>
      <c r="M38" s="298">
        <v>42</v>
      </c>
      <c r="N38" s="299">
        <v>-66.7</v>
      </c>
      <c r="O38" s="293"/>
    </row>
    <row r="39" spans="1:16">
      <c r="A39" s="248"/>
      <c r="B39" s="244"/>
      <c r="C39" s="244"/>
      <c r="D39" s="244"/>
      <c r="E39" s="244"/>
      <c r="F39" s="244"/>
      <c r="G39" s="1163" t="s">
        <v>500</v>
      </c>
      <c r="H39" s="1164"/>
      <c r="I39" s="1164"/>
      <c r="J39" s="1165"/>
      <c r="K39" s="300" t="s">
        <v>479</v>
      </c>
      <c r="L39" s="300" t="s">
        <v>479</v>
      </c>
      <c r="M39" s="301">
        <v>-6102</v>
      </c>
      <c r="N39" s="302" t="s">
        <v>479</v>
      </c>
      <c r="O39" s="293"/>
    </row>
    <row r="40" spans="1:16" ht="27" customHeight="1">
      <c r="A40" s="248"/>
      <c r="B40" s="244"/>
      <c r="C40" s="244"/>
      <c r="D40" s="244"/>
      <c r="E40" s="244"/>
      <c r="F40" s="244"/>
      <c r="G40" s="1160" t="s">
        <v>501</v>
      </c>
      <c r="H40" s="1161"/>
      <c r="I40" s="1161"/>
      <c r="J40" s="1162"/>
      <c r="K40" s="300">
        <v>-435443</v>
      </c>
      <c r="L40" s="300">
        <v>-137755</v>
      </c>
      <c r="M40" s="301">
        <v>-103856</v>
      </c>
      <c r="N40" s="302">
        <v>32.6</v>
      </c>
      <c r="O40" s="293"/>
    </row>
    <row r="41" spans="1:16">
      <c r="A41" s="248"/>
      <c r="B41" s="244"/>
      <c r="C41" s="244"/>
      <c r="D41" s="244"/>
      <c r="E41" s="244"/>
      <c r="F41" s="244"/>
      <c r="G41" s="1166" t="s">
        <v>279</v>
      </c>
      <c r="H41" s="1167"/>
      <c r="I41" s="1167"/>
      <c r="J41" s="1168"/>
      <c r="K41" s="294">
        <v>150939</v>
      </c>
      <c r="L41" s="300">
        <v>47750</v>
      </c>
      <c r="M41" s="301">
        <v>32689</v>
      </c>
      <c r="N41" s="302">
        <v>46.1</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55" t="s">
        <v>470</v>
      </c>
      <c r="J49" s="1157" t="s">
        <v>505</v>
      </c>
      <c r="K49" s="1158"/>
      <c r="L49" s="1158"/>
      <c r="M49" s="1158"/>
      <c r="N49" s="1159"/>
    </row>
    <row r="50" spans="1:14">
      <c r="A50" s="248"/>
      <c r="B50" s="244"/>
      <c r="C50" s="244"/>
      <c r="D50" s="244"/>
      <c r="E50" s="244"/>
      <c r="F50" s="244"/>
      <c r="G50" s="312"/>
      <c r="H50" s="313"/>
      <c r="I50" s="1156"/>
      <c r="J50" s="314" t="s">
        <v>506</v>
      </c>
      <c r="K50" s="315" t="s">
        <v>507</v>
      </c>
      <c r="L50" s="316" t="s">
        <v>508</v>
      </c>
      <c r="M50" s="317" t="s">
        <v>509</v>
      </c>
      <c r="N50" s="318" t="s">
        <v>510</v>
      </c>
    </row>
    <row r="51" spans="1:14">
      <c r="A51" s="248"/>
      <c r="B51" s="244"/>
      <c r="C51" s="244"/>
      <c r="D51" s="244"/>
      <c r="E51" s="244"/>
      <c r="F51" s="244"/>
      <c r="G51" s="310" t="s">
        <v>511</v>
      </c>
      <c r="H51" s="311"/>
      <c r="I51" s="319">
        <v>615692</v>
      </c>
      <c r="J51" s="320">
        <v>183187</v>
      </c>
      <c r="K51" s="321">
        <v>-72.2</v>
      </c>
      <c r="L51" s="322">
        <v>201428</v>
      </c>
      <c r="M51" s="323">
        <v>-39.700000000000003</v>
      </c>
      <c r="N51" s="324">
        <v>-32.5</v>
      </c>
    </row>
    <row r="52" spans="1:14">
      <c r="A52" s="248"/>
      <c r="B52" s="244"/>
      <c r="C52" s="244"/>
      <c r="D52" s="244"/>
      <c r="E52" s="244"/>
      <c r="F52" s="244"/>
      <c r="G52" s="325"/>
      <c r="H52" s="326" t="s">
        <v>512</v>
      </c>
      <c r="I52" s="327">
        <v>449380</v>
      </c>
      <c r="J52" s="328">
        <v>133704</v>
      </c>
      <c r="K52" s="329">
        <v>-54.6</v>
      </c>
      <c r="L52" s="330">
        <v>118373</v>
      </c>
      <c r="M52" s="331">
        <v>-12.6</v>
      </c>
      <c r="N52" s="332">
        <v>-42</v>
      </c>
    </row>
    <row r="53" spans="1:14">
      <c r="A53" s="248"/>
      <c r="B53" s="244"/>
      <c r="C53" s="244"/>
      <c r="D53" s="244"/>
      <c r="E53" s="244"/>
      <c r="F53" s="244"/>
      <c r="G53" s="310" t="s">
        <v>513</v>
      </c>
      <c r="H53" s="311"/>
      <c r="I53" s="319">
        <v>1235238</v>
      </c>
      <c r="J53" s="320">
        <v>374542</v>
      </c>
      <c r="K53" s="321">
        <v>104.5</v>
      </c>
      <c r="L53" s="322">
        <v>221823</v>
      </c>
      <c r="M53" s="323">
        <v>10.1</v>
      </c>
      <c r="N53" s="324">
        <v>94.4</v>
      </c>
    </row>
    <row r="54" spans="1:14">
      <c r="A54" s="248"/>
      <c r="B54" s="244"/>
      <c r="C54" s="244"/>
      <c r="D54" s="244"/>
      <c r="E54" s="244"/>
      <c r="F54" s="244"/>
      <c r="G54" s="325"/>
      <c r="H54" s="326" t="s">
        <v>512</v>
      </c>
      <c r="I54" s="327">
        <v>411526</v>
      </c>
      <c r="J54" s="328">
        <v>124780</v>
      </c>
      <c r="K54" s="329">
        <v>-6.7</v>
      </c>
      <c r="L54" s="330">
        <v>104431</v>
      </c>
      <c r="M54" s="331">
        <v>-11.8</v>
      </c>
      <c r="N54" s="332">
        <v>5.0999999999999996</v>
      </c>
    </row>
    <row r="55" spans="1:14">
      <c r="A55" s="248"/>
      <c r="B55" s="244"/>
      <c r="C55" s="244"/>
      <c r="D55" s="244"/>
      <c r="E55" s="244"/>
      <c r="F55" s="244"/>
      <c r="G55" s="310" t="s">
        <v>514</v>
      </c>
      <c r="H55" s="311"/>
      <c r="I55" s="319">
        <v>567483</v>
      </c>
      <c r="J55" s="320">
        <v>173702</v>
      </c>
      <c r="K55" s="321">
        <v>-53.6</v>
      </c>
      <c r="L55" s="322">
        <v>263041</v>
      </c>
      <c r="M55" s="323">
        <v>18.600000000000001</v>
      </c>
      <c r="N55" s="324">
        <v>-72.2</v>
      </c>
    </row>
    <row r="56" spans="1:14">
      <c r="A56" s="248"/>
      <c r="B56" s="244"/>
      <c r="C56" s="244"/>
      <c r="D56" s="244"/>
      <c r="E56" s="244"/>
      <c r="F56" s="244"/>
      <c r="G56" s="325"/>
      <c r="H56" s="326" t="s">
        <v>512</v>
      </c>
      <c r="I56" s="327">
        <v>335534</v>
      </c>
      <c r="J56" s="328">
        <v>102704</v>
      </c>
      <c r="K56" s="329">
        <v>-17.7</v>
      </c>
      <c r="L56" s="330">
        <v>103171</v>
      </c>
      <c r="M56" s="331">
        <v>-1.2</v>
      </c>
      <c r="N56" s="332">
        <v>-16.5</v>
      </c>
    </row>
    <row r="57" spans="1:14">
      <c r="A57" s="248"/>
      <c r="B57" s="244"/>
      <c r="C57" s="244"/>
      <c r="D57" s="244"/>
      <c r="E57" s="244"/>
      <c r="F57" s="244"/>
      <c r="G57" s="310" t="s">
        <v>515</v>
      </c>
      <c r="H57" s="311"/>
      <c r="I57" s="319">
        <v>854955</v>
      </c>
      <c r="J57" s="320">
        <v>265927</v>
      </c>
      <c r="K57" s="321">
        <v>53.1</v>
      </c>
      <c r="L57" s="322">
        <v>272886</v>
      </c>
      <c r="M57" s="323">
        <v>3.7</v>
      </c>
      <c r="N57" s="324">
        <v>49.4</v>
      </c>
    </row>
    <row r="58" spans="1:14">
      <c r="A58" s="248"/>
      <c r="B58" s="244"/>
      <c r="C58" s="244"/>
      <c r="D58" s="244"/>
      <c r="E58" s="244"/>
      <c r="F58" s="244"/>
      <c r="G58" s="325"/>
      <c r="H58" s="326" t="s">
        <v>512</v>
      </c>
      <c r="I58" s="327">
        <v>461585</v>
      </c>
      <c r="J58" s="328">
        <v>143572</v>
      </c>
      <c r="K58" s="329">
        <v>39.799999999999997</v>
      </c>
      <c r="L58" s="330">
        <v>125724</v>
      </c>
      <c r="M58" s="331">
        <v>21.9</v>
      </c>
      <c r="N58" s="332">
        <v>17.899999999999999</v>
      </c>
    </row>
    <row r="59" spans="1:14">
      <c r="A59" s="248"/>
      <c r="B59" s="244"/>
      <c r="C59" s="244"/>
      <c r="D59" s="244"/>
      <c r="E59" s="244"/>
      <c r="F59" s="244"/>
      <c r="G59" s="310" t="s">
        <v>516</v>
      </c>
      <c r="H59" s="311"/>
      <c r="I59" s="319">
        <v>3137664</v>
      </c>
      <c r="J59" s="320">
        <v>992618</v>
      </c>
      <c r="K59" s="321">
        <v>273.3</v>
      </c>
      <c r="L59" s="322">
        <v>245039</v>
      </c>
      <c r="M59" s="323">
        <v>-10.199999999999999</v>
      </c>
      <c r="N59" s="324">
        <v>283.5</v>
      </c>
    </row>
    <row r="60" spans="1:14">
      <c r="A60" s="248"/>
      <c r="B60" s="244"/>
      <c r="C60" s="244"/>
      <c r="D60" s="244"/>
      <c r="E60" s="244"/>
      <c r="F60" s="244"/>
      <c r="G60" s="325"/>
      <c r="H60" s="326" t="s">
        <v>512</v>
      </c>
      <c r="I60" s="333">
        <v>670254</v>
      </c>
      <c r="J60" s="328">
        <v>212039</v>
      </c>
      <c r="K60" s="329">
        <v>47.7</v>
      </c>
      <c r="L60" s="330">
        <v>108922</v>
      </c>
      <c r="M60" s="331">
        <v>-13.4</v>
      </c>
      <c r="N60" s="332">
        <v>61.1</v>
      </c>
    </row>
    <row r="61" spans="1:14">
      <c r="A61" s="248"/>
      <c r="B61" s="244"/>
      <c r="C61" s="244"/>
      <c r="D61" s="244"/>
      <c r="E61" s="244"/>
      <c r="F61" s="244"/>
      <c r="G61" s="310" t="s">
        <v>517</v>
      </c>
      <c r="H61" s="334"/>
      <c r="I61" s="335">
        <v>1282206</v>
      </c>
      <c r="J61" s="336">
        <v>397995</v>
      </c>
      <c r="K61" s="337">
        <v>61</v>
      </c>
      <c r="L61" s="338">
        <v>240843</v>
      </c>
      <c r="M61" s="339">
        <v>-3.5</v>
      </c>
      <c r="N61" s="324">
        <v>64.5</v>
      </c>
    </row>
    <row r="62" spans="1:14">
      <c r="A62" s="248"/>
      <c r="B62" s="244"/>
      <c r="C62" s="244"/>
      <c r="D62" s="244"/>
      <c r="E62" s="244"/>
      <c r="F62" s="244"/>
      <c r="G62" s="325"/>
      <c r="H62" s="326" t="s">
        <v>512</v>
      </c>
      <c r="I62" s="327">
        <v>465656</v>
      </c>
      <c r="J62" s="328">
        <v>143360</v>
      </c>
      <c r="K62" s="329">
        <v>1.7</v>
      </c>
      <c r="L62" s="330">
        <v>112124</v>
      </c>
      <c r="M62" s="331">
        <v>-3.4</v>
      </c>
      <c r="N62" s="332">
        <v>5.0999999999999996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69" t="s">
        <v>3</v>
      </c>
      <c r="D47" s="1169"/>
      <c r="E47" s="1170"/>
      <c r="F47" s="11">
        <v>25.66</v>
      </c>
      <c r="G47" s="12">
        <v>24.66</v>
      </c>
      <c r="H47" s="12">
        <v>24.52</v>
      </c>
      <c r="I47" s="12">
        <v>28.29</v>
      </c>
      <c r="J47" s="13">
        <v>23.67</v>
      </c>
    </row>
    <row r="48" spans="2:10" ht="57.75" customHeight="1">
      <c r="B48" s="14"/>
      <c r="C48" s="1171" t="s">
        <v>4</v>
      </c>
      <c r="D48" s="1171"/>
      <c r="E48" s="1172"/>
      <c r="F48" s="15">
        <v>0.89</v>
      </c>
      <c r="G48" s="16">
        <v>3.58</v>
      </c>
      <c r="H48" s="16">
        <v>5.53</v>
      </c>
      <c r="I48" s="16">
        <v>1.89</v>
      </c>
      <c r="J48" s="17">
        <v>15.29</v>
      </c>
    </row>
    <row r="49" spans="2:10" ht="57.75" customHeight="1" thickBot="1">
      <c r="B49" s="18"/>
      <c r="C49" s="1173" t="s">
        <v>5</v>
      </c>
      <c r="D49" s="1173"/>
      <c r="E49" s="1174"/>
      <c r="F49" s="19" t="s">
        <v>524</v>
      </c>
      <c r="G49" s="20">
        <v>2.75</v>
      </c>
      <c r="H49" s="20">
        <v>1.99</v>
      </c>
      <c r="I49" s="20" t="s">
        <v>525</v>
      </c>
      <c r="J49" s="21">
        <v>13.72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貞村　俊介</cp:lastModifiedBy>
  <cp:lastPrinted>2017-05-24T07:25:26Z</cp:lastPrinted>
  <dcterms:created xsi:type="dcterms:W3CDTF">2017-02-15T14:28:59Z</dcterms:created>
  <dcterms:modified xsi:type="dcterms:W3CDTF">2017-05-24T07:27:45Z</dcterms:modified>
</cp:coreProperties>
</file>