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firstSheet="10"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4525" concurrentManualCount="2"/>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O34" i="9"/>
  <c r="BW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<sst xmlns="http://schemas.openxmlformats.org/spreadsheetml/2006/main" count="1058" uniqueCount="555">
  <si>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</si>
  <si>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</si>
  <si>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</si>
  <si>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</si>
  <si>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</si>
  <si>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</si>
  <si>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</si>
  <si>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</si>
  <si>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</si>
  <si>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</si>
  <si>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</si>
  <si>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</si>
  <si>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</si>
  <si>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</si>
  <si>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</si>
  <si>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</si>
  <si>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</si>
  <si>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</si>
  <si>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</si>
  <si>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</si>
  <si>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</si>
  <si>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</si>
  <si>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</si>
  <si>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</si>
  <si>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</si>
  <si>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</si>
  <si>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</si>
  <si>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</si>
  <si>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</si>
  <si>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</si>
  <si>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</si>
  <si>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</si>
  <si>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</si>
  <si>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</si>
  <si>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</si>
  <si>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</si>
  <si>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</si>
  <si>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</si>
  <si>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</si>
  <si>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</si>
  <si>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</si>
  <si>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</si>
  <si>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</si>
  <si>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</si>
  <si>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</si>
  <si>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</si>
  <si>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</si>
  <si>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</si>
  <si>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</si>
  <si>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</si>
  <si>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</si>
  <si>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</si>
  <si>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</si>
  <si>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</si>
  <si>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</si>
  <si>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</si>
  <si>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</si>
  <si>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</si>
  <si>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</si>
  <si>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</si>
  <si>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</si>
  <si>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</si>
  <si>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</si>
  <si>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</si>
  <si>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</si>
  <si>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</si>
  <si>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</si>
  <si>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</si>
  <si>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</si>
  <si>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</si>
  <si>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</si>
  <si>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</si>
  <si>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</si>
  <si>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</si>
  <si>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</si>
  <si>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</si>
  <si>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</si>
  <si>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</si>
  <si>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</si>
  <si>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</si>
  <si>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</si>
  <si>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京極町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</si>
  <si>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</si>
  <si>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</si>
  <si>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</si>
  <si>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</si>
  <si>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</si>
  <si>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</si>
  <si>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</si>
  <si>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</si>
  <si>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</si>
  <si>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</si>
  <si>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</si>
  <si>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</si>
  <si>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</si>
  <si>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</si>
  <si>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</si>
  <si>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</si>
  <si>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</si>
  <si>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</si>
  <si>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</si>
  <si>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</si>
  <si>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</si>
  <si>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</si>
  <si>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</si>
  <si>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</si>
  <si>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</si>
  <si>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</si>
  <si>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</si>
  <si>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</si>
  <si>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</si>
  <si>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</si>
  <si>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</si>
  <si>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</si>
  <si>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</si>
  <si>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</si>
  <si>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</si>
  <si>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</si>
  <si>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</si>
  <si>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</si>
  <si>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</si>
  <si>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</si>
  <si>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</si>
  <si>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</si>
  <si>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</si>
  <si>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</si>
  <si>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</si>
  <si>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</si>
  <si>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</si>
  <si>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</si>
  <si>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</si>
  <si>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</si>
  <si>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</si>
  <si>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</si>
  <si>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</si>
  <si>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</si>
  <si>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</si>
  <si>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</si>
  <si>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</si>
  <si>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</si>
  <si>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</si>
  <si>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</si>
  <si>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</si>
  <si>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</si>
  <si>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</si>
  <si>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</si>
  <si>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</si>
  <si>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</si>
  <si>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</si>
  <si>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</si>
  <si>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</si>
  <si>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</si>
  <si>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</si>
  <si>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</si>
  <si>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</si>
  <si>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</si>
  <si>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</si>
  <si>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</si>
  <si>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</si>
  <si>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</si>
  <si>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</si>
  <si>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</si>
  <si>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</si>
  <si>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</si>
  <si>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</si>
  <si>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</si>
  <si>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</si>
  <si>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</si>
  <si>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</si>
  <si>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</si>
  <si>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</si>
  <si>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</si>
  <si>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</si>
  <si>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</si>
  <si>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</si>
  <si>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</si>
  <si>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</si>
  <si>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</si>
  <si>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</si>
  <si>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</si>
  <si>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</si>
  <si>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</si>
  <si>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</si>
  <si>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</si>
  <si>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</si>
  <si>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</si>
  <si>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</si>
  <si>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</si>
  <si>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</si>
  <si>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</si>
  <si>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</si>
  <si>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</si>
  <si>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</si>
  <si>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</si>
  <si>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北海道京極町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</si>
  <si>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</si>
  <si>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</si>
  <si>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</si>
  <si>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</si>
  <si>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</si>
  <si>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</si>
  <si>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</si>
  <si>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</si>
  <si>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</si>
  <si>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</si>
  <si>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</si>
  <si>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</si>
  <si>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</si>
  <si>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</si>
  <si>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</si>
  <si>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</si>
  <si>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</si>
  <si>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</si>
  <si>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</si>
  <si>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</si>
  <si>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</si>
  <si>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</si>
  <si>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</si>
  <si>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</si>
  <si>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</si>
  <si>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</si>
  <si>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</si>
  <si>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</si>
  <si>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</si>
  <si>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</si>
  <si>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</si>
  <si>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</si>
  <si>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</si>
  <si>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</si>
  <si>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</si>
  <si>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</si>
  <si>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</si>
  <si>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</si>
  <si>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</si>
  <si>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</si>
  <si>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</si>
  <si>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</si>
  <si>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</si>
  <si>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</si>
  <si>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</si>
  <si>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</si>
  <si>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</si>
  <si>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</si>
  <si>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</si>
  <si>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</si>
  <si>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</si>
  <si>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</si>
  <si>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</si>
  <si>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</si>
  <si>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</si>
  <si>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</si>
  <si>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</si>
  <si>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</si>
  <si>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</si>
  <si>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</si>
  <si>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</si>
  <si>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</si>
  <si>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</si>
  <si>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</si>
  <si>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</si>
  <si>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</si>
  <si>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</si>
  <si>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</si>
  <si>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</si>
  <si>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</si>
  <si>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</si>
  <si>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</si>
  <si>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</si>
  <si>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</si>
  <si>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</si>
  <si>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</si>
  <si>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</si>
  <si>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</si>
  <si>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</si>
  <si>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</si>
  <si>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</si>
  <si>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</si>
  <si>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</si>
  <si>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</si>
  <si>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</si>
  <si>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</si>
  <si>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</si>
  <si>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</si>
  <si>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</si>
  <si>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</si>
  <si>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</si>
  <si>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</si>
  <si>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</si>
  <si>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</si>
  <si>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</si>
  <si>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</si>
  <si>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</si>
  <si>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</si>
  <si>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</si>
  <si>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</si>
  <si>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</si>
  <si>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</si>
  <si>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</si>
  <si>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</si>
  <si>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</si>
  <si>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</si>
  <si>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</si>
  <si>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</si>
  <si>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</si>
  <si>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</si>
  <si>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</si>
  <si>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</si>
  <si>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</si>
  <si>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</si>
  <si>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</si>
  <si>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</si>
  <si>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</si>
  <si>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</si>
  <si>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</si>
  <si>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</si>
  <si>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</si>
  <si>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</si>
  <si>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</si>
  <si>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</si>
  <si>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</si>
  <si>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</si>
  <si>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</si>
  <si>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</si>
  <si>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</si>
  <si>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</si>
  <si>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</si>
  <si>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</si>
  <si>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</si>
  <si>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</si>
  <si>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</si>
  <si>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</si>
  <si>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</si>
  <si>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</si>
  <si>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</si>
  <si>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</si>
  <si>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</si>
  <si>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</si>
  <si>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</si>
  <si>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</si>
  <si>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</si>
  <si>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</si>
  <si>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</si>
  <si>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北海道京極町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</si>
  <si>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</si>
  <si>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</si>
  <si>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</si>
  <si>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</si>
  <si>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</si>
  <si>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</si>
  <si>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</si>
  <si>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</si>
  <si>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</si>
  <si>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</si>
  <si>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</si>
  <si>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</si>
  <si>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</si>
  <si>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</si>
  <si>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</si>
  <si>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</si>
  <si>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</si>
  <si>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</si>
  <si>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</si>
  <si>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</si>
  <si>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</si>
  <si>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</si>
  <si>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</si>
  <si>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</si>
  <si>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</si>
  <si>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</si>
  <si>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</si>
  <si>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</si>
  <si>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</si>
  <si>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</si>
  <si>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</si>
  <si>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</si>
  <si>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</si>
  <si>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</si>
  <si>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</si>
  <si>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</si>
  <si>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</si>
  <si>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</si>
  <si>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</si>
  <si>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</si>
  <si>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</si>
  <si>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</si>
  <si>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</si>
  <si>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</si>
  <si>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</si>
  <si>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</si>
  <si>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</si>
  <si>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</si>
  <si>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</si>
  <si>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</si>
  <si>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</si>
  <si>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</si>
  <si>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</si>
  <si>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</si>
  <si>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</si>
  <si>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</si>
  <si>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</si>
  <si>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</si>
  <si>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</si>
  <si>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</si>
  <si>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</si>
  <si>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</si>
  <si>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</si>
  <si>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</si>
  <si>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</si>
  <si>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</si>
  <si>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</si>
  <si>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</si>
  <si>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</si>
  <si>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</si>
  <si>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</si>
  <si>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</si>
  <si>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</si>
  <si>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</si>
  <si>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</si>
  <si>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</si>
  <si>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</si>
  <si>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</si>
  <si>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</si>
  <si>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</si>
  <si>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</si>
  <si>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</si>
  <si>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</si>
  <si>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</si>
  <si>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</si>
  <si>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</si>
  <si>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</si>
  <si>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</si>
  <si>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</si>
  <si>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</si>
  <si>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</si>
  <si>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</si>
  <si>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</si>
  <si>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</si>
  <si>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</si>
  <si>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</si>
  <si>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</si>
  <si>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</si>
  <si>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</si>
  <si>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</si>
  <si>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</si>
  <si>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</si>
  <si>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</si>
  <si>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</si>
  <si>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</si>
  <si>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</si>
  <si>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</si>
  <si>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</si>
  <si>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</si>
  <si>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</si>
  <si>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</si>
  <si>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</si>
  <si>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</si>
  <si>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</si>
  <si>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</si>
  <si>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</si>
  <si>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</si>
  <si>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</si>
  <si>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</si>
  <si>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</si>
  <si>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</si>
  <si>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</si>
  <si>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</si>
  <si>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</si>
  <si>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</si>
  <si>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</si>
  <si>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</si>
  <si>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</si>
  <si>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</si>
  <si>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</si>
  <si>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</si>
  <si>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</si>
  <si>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</si>
  <si>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</si>
  <si>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</si>
  <si>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</si>
  <si>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</si>
  <si>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</si>
  <si>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</si>
  <si>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</si>
  <si>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</si>
  <si>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</si>
  <si>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</si>
  <si>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</si>
  <si>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</si>
  <si>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</si>
  <si>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</si>
  <si>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</si>
  <si>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</si>
  <si>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</si>
  <si>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</si>
  <si>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</si>
  <si>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</si>
  <si>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</si>
  <si>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</si>
  <si>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</si>
  <si>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</si>
  <si>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</si>
  <si>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</si>
  <si>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</si>
  <si>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</si>
  <si>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</si>
  <si>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</si>
  <si>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</si>
  <si>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</si>
  <si>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</si>
  <si>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</si>
  <si>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</si>
  <si>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</si>
  <si>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</si>
  <si>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</si>
  <si>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</si>
  <si>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</si>
  <si>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</si>
  <si>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</si>
  <si>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</si>
  <si>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</si>
  <si>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</si>
  <si>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</si>
  <si>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</si>
  <si>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</si>
  <si>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5.28</t>
  </si>
  <si>
    <t>▲ 3.70</t>
  </si>
  <si>
    <t>一般会計</t>
  </si>
  <si>
    <t>国民健康保険診療所特別会計</t>
  </si>
  <si>
    <t>国民健康保険事業特別会計</t>
  </si>
  <si>
    <t>後期高齢者医療特別会計</t>
  </si>
  <si>
    <t>簡易水道事業特別会計</t>
  </si>
  <si>
    <t>下水道事業特別会計</t>
  </si>
  <si>
    <t>その他会計（赤字）</t>
  </si>
  <si>
    <t>その他会計（黒字）</t>
  </si>
  <si>
    <t>-</t>
    <phoneticPr fontId="5"/>
  </si>
  <si>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</si>
  <si>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</si>
  <si>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</si>
  <si>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3">
      <t>ヨウテイサン</t>
    </rPh>
    <rPh sb="5" eb="9">
      <t>ショウボウクミアイ</t>
    </rPh>
    <phoneticPr fontId="2"/>
  </si>
  <si>
    <t>後志教育研修センター</t>
    <rPh sb="0" eb="2">
      <t>シリベシ</t>
    </rPh>
    <rPh sb="2" eb="4">
      <t>キョウイク</t>
    </rPh>
    <rPh sb="4" eb="6">
      <t>ケンシュウ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</si>
  <si>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</si>
  <si>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</si>
  <si>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</si>
  <si>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</si>
  <si>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</si>
  <si>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</si>
  <si>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</si>
  <si>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</si>
  <si>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</si>
  <si>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</si>
  <si>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</si>
  <si>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</si>
  <si>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</si>
  <si>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基金の取り崩しをおさえ、基準財政需要額算入率の高い起債を優先的に利用した結果、将来負担額を超える充当可能財源が確保できており健全な財政運営が維持されている。
しかしながら、減価償却利率が示すとおり、道路・橋りょう等のインフラや公共施設は老朽化が進んでおり、今後数年で維持管理・修繕・更新等が増大すると予想される。
公共施設等総合管理計画に基づき、必要とされる公共施設等の計画的な老朽化対策に取り組んでいく。</t>
    <rPh sb="0" eb="2">
      <t>キキン</t>
    </rPh>
    <rPh sb="3" eb="4">
      <t>ト</t>
    </rPh>
    <rPh sb="5" eb="6">
      <t>クズ</t>
    </rPh>
    <rPh sb="12" eb="14">
      <t>キジュン</t>
    </rPh>
    <rPh sb="14" eb="16">
      <t>ザイセイ</t>
    </rPh>
    <rPh sb="16" eb="19">
      <t>ジュヨウガク</t>
    </rPh>
    <rPh sb="19" eb="21">
      <t>サンニュウ</t>
    </rPh>
    <rPh sb="21" eb="22">
      <t>リツ</t>
    </rPh>
    <rPh sb="23" eb="24">
      <t>タカ</t>
    </rPh>
    <rPh sb="25" eb="27">
      <t>キサイ</t>
    </rPh>
    <rPh sb="28" eb="30">
      <t>ユウセン</t>
    </rPh>
    <rPh sb="30" eb="31">
      <t>テキ</t>
    </rPh>
    <rPh sb="32" eb="34">
      <t>リヨウ</t>
    </rPh>
    <rPh sb="36" eb="38">
      <t>ケッカ</t>
    </rPh>
    <rPh sb="39" eb="41">
      <t>ショウライ</t>
    </rPh>
    <rPh sb="41" eb="43">
      <t>フタン</t>
    </rPh>
    <rPh sb="43" eb="44">
      <t>ガク</t>
    </rPh>
    <rPh sb="45" eb="46">
      <t>コ</t>
    </rPh>
    <rPh sb="48" eb="50">
      <t>ジュウトウ</t>
    </rPh>
    <rPh sb="50" eb="52">
      <t>カノウ</t>
    </rPh>
    <rPh sb="52" eb="54">
      <t>ザイゲン</t>
    </rPh>
    <rPh sb="55" eb="57">
      <t>カクホ</t>
    </rPh>
    <rPh sb="62" eb="64">
      <t>ケンゼン</t>
    </rPh>
    <rPh sb="65" eb="67">
      <t>ザイセイ</t>
    </rPh>
    <rPh sb="67" eb="69">
      <t>ウンエイ</t>
    </rPh>
    <rPh sb="70" eb="72">
      <t>イジ</t>
    </rPh>
    <rPh sb="86" eb="88">
      <t>ゲンカ</t>
    </rPh>
    <rPh sb="88" eb="90">
      <t>ショウキャク</t>
    </rPh>
    <rPh sb="90" eb="91">
      <t>リ</t>
    </rPh>
    <rPh sb="91" eb="92">
      <t>リツ</t>
    </rPh>
    <rPh sb="93" eb="94">
      <t>シメ</t>
    </rPh>
    <rPh sb="99" eb="101">
      <t>ドウロ</t>
    </rPh>
    <rPh sb="102" eb="103">
      <t>キョウ</t>
    </rPh>
    <rPh sb="106" eb="107">
      <t>トウ</t>
    </rPh>
    <rPh sb="113" eb="115">
      <t>コウキョウ</t>
    </rPh>
    <rPh sb="115" eb="117">
      <t>シセツ</t>
    </rPh>
    <rPh sb="118" eb="121">
      <t>ロウキュウカ</t>
    </rPh>
    <rPh sb="122" eb="123">
      <t>スス</t>
    </rPh>
    <rPh sb="128" eb="130">
      <t>コンゴ</t>
    </rPh>
    <rPh sb="130" eb="132">
      <t>スウネン</t>
    </rPh>
    <rPh sb="133" eb="135">
      <t>イジ</t>
    </rPh>
    <rPh sb="135" eb="137">
      <t>カンリ</t>
    </rPh>
    <rPh sb="138" eb="140">
      <t>シュウゼン</t>
    </rPh>
    <rPh sb="141" eb="143">
      <t>コウシン</t>
    </rPh>
    <rPh sb="143" eb="144">
      <t>トウ</t>
    </rPh>
    <rPh sb="145" eb="147">
      <t>ゾウダイ</t>
    </rPh>
    <rPh sb="150" eb="152">
      <t>ヨソウ</t>
    </rPh>
    <rPh sb="157" eb="159">
      <t>コウキョウ</t>
    </rPh>
    <rPh sb="159" eb="161">
      <t>シセツ</t>
    </rPh>
    <rPh sb="161" eb="162">
      <t>トウ</t>
    </rPh>
    <rPh sb="162" eb="164">
      <t>ソウゴウ</t>
    </rPh>
    <rPh sb="164" eb="166">
      <t>カンリ</t>
    </rPh>
    <rPh sb="166" eb="168">
      <t>ケイカク</t>
    </rPh>
    <rPh sb="169" eb="170">
      <t>モト</t>
    </rPh>
    <rPh sb="173" eb="175">
      <t>ヒツヨウ</t>
    </rPh>
    <rPh sb="179" eb="181">
      <t>コウキョウ</t>
    </rPh>
    <rPh sb="181" eb="183">
      <t>シセツ</t>
    </rPh>
    <rPh sb="183" eb="184">
      <t>トウ</t>
    </rPh>
    <rPh sb="185" eb="187">
      <t>ケイカク</t>
    </rPh>
    <rPh sb="187" eb="188">
      <t>テキ</t>
    </rPh>
    <rPh sb="189" eb="192">
      <t>ロウキュウカ</t>
    </rPh>
    <rPh sb="192" eb="194">
      <t>タイサク</t>
    </rPh>
    <rPh sb="195" eb="196">
      <t>ト</t>
    </rPh>
    <rPh sb="197" eb="198">
      <t>ク</t>
    </rPh>
    <phoneticPr fontId="5"/>
  </si>
  <si>
    <t>交付税算入率の高い起債を優先的に利用しており、将来負担額を超える充当可能財源が確保できており健全な財政運営が維持されている。
地方債残高も減少しており、平成２７年度からは固定資産税収入の増加により実質公債費比率も減少傾向にある。</t>
    <rPh sb="0" eb="3">
      <t>コウフゼイ</t>
    </rPh>
    <rPh sb="3" eb="5">
      <t>サンニュウ</t>
    </rPh>
    <rPh sb="5" eb="6">
      <t>リツ</t>
    </rPh>
    <rPh sb="7" eb="8">
      <t>タカ</t>
    </rPh>
    <rPh sb="9" eb="11">
      <t>キサイ</t>
    </rPh>
    <rPh sb="12" eb="15">
      <t>ユウセンテキ</t>
    </rPh>
    <rPh sb="16" eb="18">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</si>
</sst>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183187</c:v>
                </c:pt>
                <c:pt idx="1">
                  <c:v>374542</c:v>
                </c:pt>
                <c:pt idx="2">
                  <c:v>173702</c:v>
                </c:pt>
                <c:pt idx="3">
                  <c:v>265927</c:v>
                </c:pt>
                <c:pt idx="4">
                  <c:v>992618</c:v>
                </c:pt>
              </c:numCache>
            </c:numRef>
          </c:val>
          <c:smooth val="0"/>
        </c:ser>
        <c:dLbls>
          <c:showLegendKey val="0"/>
          <c:showVal val="0"/>
          <c:showCatName val="0"/>
          <c:showSerName val="0"/>
          <c:showPercent val="0"/>
          <c:showBubbleSize val="0"/>
        </c:dLbls>
        <c:marker val="1"/>
        <c:smooth val="0"/>
        <c:axId val="146530816"/>
        <c:axId val="115336896"/>
      </c:lineChart>
      <c:catAx>
        <c:axId val="146530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36896"/>
        <c:crosses val="autoZero"/>
        <c:auto val="1"/>
        <c:lblAlgn val="ctr"/>
        <c:lblOffset val="100"/>
        <c:tickLblSkip val="1"/>
        <c:tickMarkSkip val="1"/>
        <c:noMultiLvlLbl val="0"/>
      </c:catAx>
      <c:valAx>
        <c:axId val="11533689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53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0.89</c:v>
                </c:pt>
                <c:pt idx="1">
                  <c:v>3.58</c:v>
                </c:pt>
                <c:pt idx="2">
                  <c:v>5.53</c:v>
                </c:pt>
                <c:pt idx="3">
                  <c:v>1.89</c:v>
                </c:pt>
                <c:pt idx="4">
                  <c:v>15.29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25.66</c:v>
                </c:pt>
                <c:pt idx="1">
                  <c:v>24.66</c:v>
                </c:pt>
                <c:pt idx="2">
                  <c:v>24.52</c:v>
                </c:pt>
                <c:pt idx="3">
                  <c:v>28.29</c:v>
                </c:pt>
                <c:pt idx="4">
                  <c:v>23.67</c:v>
                </c:pt>
              </c:numCache>
            </c:numRef>
          </c:val>
        </c:ser>
        <c:dLbls>
          <c:showLegendKey val="0"/>
          <c:showVal val="0"/>
          <c:showCatName val="0"/>
          <c:showSerName val="0"/>
          <c:showPercent val="0"/>
          <c:showBubbleSize val="0"/>
        </c:dLbls>
        <c:gapWidth val="250"/>
        <c:overlap val="100"/>
        <c:axId val="157218816"/>
        <c:axId val="11533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-5.28</c:v>
                </c:pt>
                <c:pt idx="1">
                  <c:v>2.75</c:v>
                </c:pt>
                <c:pt idx="2">
                  <c:v>1.99</c:v>
                </c:pt>
                <c:pt idx="3">
                  <c:v>-3.7</c:v>
                </c:pt>
                <c:pt idx="4">
                  <c:v>13.72</c:v>
                </c:pt>
              </c:numCache>
            </c:numRef>
          </c:val>
          <c:smooth val="0"/>
        </c:ser>
        <c:dLbls>
          <c:showLegendKey val="0"/>
          <c:showVal val="0"/>
          <c:showCatName val="0"/>
          <c:showSerName val="0"/>
          <c:showPercent val="0"/>
          <c:showBubbleSize val="0"/>
        </c:dLbls>
        <c:marker val="1"/>
        <c:smooth val="0"/>
        <c:axId val="157218816"/>
        <c:axId val="115339200"/>
      </c:lineChart>
      <c:catAx>
        <c:axId val="15721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339200"/>
        <c:crosses val="autoZero"/>
        <c:auto val="1"/>
        <c:lblAlgn val="ctr"/>
        <c:lblOffset val="100"/>
        <c:tickLblSkip val="1"/>
        <c:tickMarkSkip val="1"/>
        <c:noMultiLvlLbl val="0"/>
      </c:catAx>
      <c:valAx>
        <c:axId val="11533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1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6.2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#N/A</c:v>
                </c:pt>
                <c:pt idx="3">
                  <c:v>0.05</c:v>
                </c:pt>
                <c:pt idx="4">
                  <c:v>#N/A</c:v>
                </c:pt>
                <c:pt idx="5">
                  <c:v>0.01</c:v>
                </c:pt>
                <c:pt idx="6">
                  <c:v>#N/A</c:v>
                </c:pt>
                <c:pt idx="7">
                  <c:v>0.01</c:v>
                </c:pt>
                <c:pt idx="8">
                  <c:v>#N/A</c:v>
                </c:pt>
                <c:pt idx="9">
                  <c:v>0.01</c:v>
                </c:pt>
              </c:numCache>
            </c:numRef>
          </c:val>
        </c:ser>
        <c:ser>
          <c:idx val="8"/>
          <c:order val="8"/>
          <c:tx>
            <c:strRef>
              <c:f>データシート!$A$35</c:f>
              <c:strCache>
                <c:ptCount val="1"/>
                <c:pt idx="0">
                  <c:v>国民健康保険診療所特別会計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#N/A</c:v>
                </c:pt>
                <c:pt idx="3">
                  <c:v>0</c:v>
                </c:pt>
                <c:pt idx="4">
                  <c:v>#N/A</c:v>
                </c:pt>
                <c:pt idx="5">
                  <c:v>0</c:v>
                </c:pt>
                <c:pt idx="6">
                  <c:v>#N/A</c:v>
                </c:pt>
                <c:pt idx="7">
                  <c:v>0</c:v>
                </c:pt>
                <c:pt idx="8">
                  <c:v>#N/A</c:v>
                </c:pt>
                <c:pt idx="9">
                  <c:v>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0.89</c:v>
                </c:pt>
                <c:pt idx="2">
                  <c:v>#N/A</c:v>
                </c:pt>
                <c:pt idx="3">
                  <c:v>3.58</c:v>
                </c:pt>
                <c:pt idx="4">
                  <c:v>#N/A</c:v>
                </c:pt>
                <c:pt idx="5">
                  <c:v>5.53</c:v>
                </c:pt>
                <c:pt idx="6">
                  <c:v>#N/A</c:v>
                </c:pt>
                <c:pt idx="7">
                  <c:v>1.89</c:v>
                </c:pt>
                <c:pt idx="8">
                  <c:v>#N/A</c:v>
                </c:pt>
                <c:pt idx="9">
                  <c:v>15.29</c:v>
                </c:pt>
              </c:numCache>
            </c:numRef>
          </c:val>
        </c:ser>
        <c:dLbls>
          <c:showLegendKey val="0"/>
          <c:showVal val="0"/>
          <c:showCatName val="0"/>
          <c:showSerName val="0"/>
          <c:showPercent val="0"/>
          <c:showBubbleSize val="0"/>
        </c:dLbls>
        <c:gapWidth val="150"/>
        <c:overlap val="100"/>
        <c:axId val="116712448"/>
        <c:axId val="115341504"/>
      </c:barChart>
      <c:catAx>
        <c:axId val="11671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41504"/>
        <c:crosses val="autoZero"/>
        <c:auto val="1"/>
        <c:lblAlgn val="ctr"/>
        <c:lblOffset val="100"/>
        <c:tickLblSkip val="1"/>
        <c:tickMarkSkip val="1"/>
        <c:noMultiLvlLbl val="0"/>
      </c:catAx>
      <c:valAx>
        <c:axId val="11534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1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433</c:v>
                </c:pt>
                <c:pt idx="5">
                  <c:v>426</c:v>
                </c:pt>
                <c:pt idx="8">
                  <c:v>423</c:v>
                </c:pt>
                <c:pt idx="11">
                  <c:v>441</c:v>
                </c:pt>
                <c:pt idx="14">
                  <c:v>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8</c:v>
                </c:pt>
                <c:pt idx="6">
                  <c:v>7</c:v>
                </c:pt>
                <c:pt idx="9">
                  <c:v>7</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117</c:v>
                </c:pt>
                <c:pt idx="3">
                  <c:v>98</c:v>
                </c:pt>
                <c:pt idx="6">
                  <c:v>90</c:v>
                </c:pt>
                <c:pt idx="9">
                  <c:v>86</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475</c:v>
                </c:pt>
                <c:pt idx="3">
                  <c:v>472</c:v>
                </c:pt>
                <c:pt idx="6">
                  <c:v>464</c:v>
                </c:pt>
                <c:pt idx="9">
                  <c:v>483</c:v>
                </c:pt>
                <c:pt idx="12">
                  <c:v>485</c:v>
                </c:pt>
              </c:numCache>
            </c:numRef>
          </c:val>
        </c:ser>
        <c:dLbls>
          <c:showLegendKey val="0"/>
          <c:showVal val="0"/>
          <c:showCatName val="0"/>
          <c:showSerName val="0"/>
          <c:showPercent val="0"/>
          <c:showBubbleSize val="0"/>
        </c:dLbls>
        <c:gapWidth val="100"/>
        <c:overlap val="100"/>
        <c:axId val="157559808"/>
        <c:axId val="14526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171</c:v>
                </c:pt>
                <c:pt idx="2">
                  <c:v>#N/A</c:v>
                </c:pt>
                <c:pt idx="3">
                  <c:v>#N/A</c:v>
                </c:pt>
                <c:pt idx="4">
                  <c:v>153</c:v>
                </c:pt>
                <c:pt idx="5">
                  <c:v>#N/A</c:v>
                </c:pt>
                <c:pt idx="6">
                  <c:v>#N/A</c:v>
                </c:pt>
                <c:pt idx="7">
                  <c:v>138</c:v>
                </c:pt>
                <c:pt idx="8">
                  <c:v>#N/A</c:v>
                </c:pt>
                <c:pt idx="9">
                  <c:v>#N/A</c:v>
                </c:pt>
                <c:pt idx="10">
                  <c:v>135</c:v>
                </c:pt>
                <c:pt idx="11">
                  <c:v>#N/A</c:v>
                </c:pt>
                <c:pt idx="12">
                  <c:v>#N/A</c:v>
                </c:pt>
                <c:pt idx="13">
                  <c:v>151</c:v>
                </c:pt>
                <c:pt idx="14">
                  <c:v>#N/A</c:v>
                </c:pt>
              </c:numCache>
            </c:numRef>
          </c:val>
          <c:smooth val="0"/>
        </c:ser>
        <c:dLbls>
          <c:showLegendKey val="0"/>
          <c:showVal val="0"/>
          <c:showCatName val="0"/>
          <c:showSerName val="0"/>
          <c:showPercent val="0"/>
          <c:showBubbleSize val="0"/>
        </c:dLbls>
        <c:marker val="1"/>
        <c:smooth val="0"/>
        <c:axId val="157559808"/>
        <c:axId val="145261120"/>
      </c:lineChart>
      <c:catAx>
        <c:axId val="15755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261120"/>
        <c:crosses val="autoZero"/>
        <c:auto val="1"/>
        <c:lblAlgn val="ctr"/>
        <c:lblOffset val="100"/>
        <c:tickLblSkip val="1"/>
        <c:tickMarkSkip val="1"/>
        <c:noMultiLvlLbl val="0"/>
      </c:catAx>
      <c:valAx>
        <c:axId val="14526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5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3884</c:v>
                </c:pt>
                <c:pt idx="5">
                  <c:v>3960</c:v>
                </c:pt>
                <c:pt idx="8">
                  <c:v>3841</c:v>
                </c:pt>
                <c:pt idx="11">
                  <c:v>3826</c:v>
                </c:pt>
                <c:pt idx="14">
                  <c:v>3975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2058</c:v>
                </c:pt>
                <c:pt idx="5">
                  <c:v>2138</c:v>
                </c:pt>
                <c:pt idx="8">
                  <c:v>2069</c:v>
                </c:pt>
                <c:pt idx="11">
                  <c:v>2021</c:v>
                </c:pt>
                <c:pt idx="14">
                  <c:v>2021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776</c:v>
                </c:pt>
                <c:pt idx="3">
                  <c:v>686</c:v>
                </c:pt>
                <c:pt idx="6">
                  <c:v>715</c:v>
                </c:pt>
                <c:pt idx="9">
                  <c:v>673</c:v>
                </c:pt>
                <c:pt idx="12">
                  <c:v>625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39</c:v>
                </c:pt>
                <c:pt idx="6">
                  <c:v>39</c:v>
                </c:pt>
                <c:pt idx="9">
                  <c:v>56</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771</c:v>
                </c:pt>
                <c:pt idx="3">
                  <c:v>675</c:v>
                </c:pt>
                <c:pt idx="6">
                  <c:v>648</c:v>
                </c:pt>
                <c:pt idx="9">
                  <c:v>604</c:v>
                </c:pt>
                <c:pt idx="12">
                  <c:v>594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c:v>
                </c:pt>
                <c:pt idx="3">
                  <c:v>50</c:v>
                </c:pt>
                <c:pt idx="6">
                  <c:v>44</c:v>
                </c:pt>
                <c:pt idx="9">
                  <c:v>39</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4198</c:v>
                </c:pt>
                <c:pt idx="3">
                  <c:v>4418</c:v>
                </c:pt>
                <c:pt idx="6">
                  <c:v>4268</c:v>
                </c:pt>
                <c:pt idx="9">
                  <c:v>4280</c:v>
                </c:pt>
                <c:pt idx="12">
                  <c:v>4578</c:v>
                </c:pt>
              </c:numCache>
            </c:numRef>
          </c:val>
        </c:ser>
        <c:dLbls>
          <c:showLegendKey val="0"/>
          <c:showVal val="0"/>
          <c:showCatName val="0"/>
          <c:showSerName val="0"/>
          <c:showPercent val="0"/>
          <c:showBubbleSize val="0"/>
        </c:dLbls>
        <c:gapWidth val="100"/>
        <c:overlap val="100"/>
        <c:axId val="157452288"/>
        <c:axId val="14526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7452288"/>
        <c:axId val="145263424"/>
      </c:lineChart>
      <c:catAx>
        <c:axId val="1574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263424"/>
        <c:crosses val="autoZero"/>
        <c:auto val="1"/>
        <c:lblAlgn val="ctr"/>
        <c:lblOffset val="100"/>
        <c:tickLblSkip val="1"/>
        <c:tickMarkSkip val="1"/>
        <c:noMultiLvlLbl val="0"/>
      </c:catAx>
      <c:valAx>
        <c:axId val="14526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51.7</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50.6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45268032"/>
        <c:axId val="83083264"/>
      </c:scatterChart>
      <c:valAx>
        <c:axId val="145268032"/>
        <c:scaling>
          <c:orientation val="minMax"/>
          <c:max val="60.800000000000004"/>
          <c:min val="40.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083264"/>
        <c:crosses val="autoZero"/>
        <c:crossBetween val="midCat"/>
      </c:valAx>
      <c:valAx>
        <c:axId val="83083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268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10.4</c:v>
                </c:pt>
                <c:pt idx="1">
                  <c:v>9</c:v>
                </c:pt>
                <c:pt idx="2">
                  <c:v>7.9</c:v>
                </c:pt>
                <c:pt idx="3">
                  <c:v>7.2</c:v>
                </c:pt>
                <c:pt idx="4">
                  <c:v>6.7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83085568"/>
        <c:axId val="83086144"/>
      </c:scatterChart>
      <c:valAx>
        <c:axId val="83085568"/>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086144"/>
        <c:crosses val="autoZero"/>
        <c:crossBetween val="midCat"/>
      </c:valAx>
      <c:valAx>
        <c:axId val="830861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085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・原則として、起債発行の際は普通交付税公債費算入率の高い起債のみを選択し、その総額を抑制するよう努めており、結果として概ね財政運営の健全性は維持されている状況である。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・基金の取り崩しを抑え基準財政需要額算入率の高い起債を優先して利用することに努めた結果、将来負担額を超える充当可能財源等を確保できており、財政運営の健全性は維持されている。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有形固定資産減価償却率は、類似団体平均を</a:t>
          </a:r>
          <a:r>
            <a:rPr kumimoji="1" lang="en-US" altLang="ja-JP" sz="1100">
              <a:latin typeface="ＭＳ Ｐゴシック"/>
            </a:rPr>
            <a:t>1.1</a:t>
          </a:r>
          <a:r>
            <a:rPr kumimoji="1" lang="ja-JP" altLang="en-US" sz="1100">
              <a:latin typeface="ＭＳ Ｐゴシック"/>
            </a:rPr>
            <a:t>％上回っているものの、全国・北海道平均を下回っており、全国的な減価償却率と同水準である。</a:t>
          </a:r>
          <a:endParaRPr kumimoji="1" lang="en-US" altLang="ja-JP" sz="1100">
            <a:latin typeface="ＭＳ Ｐゴシック"/>
          </a:endParaRPr>
        </a:p>
        <a:p>
          <a:r>
            <a:rPr kumimoji="1" lang="ja-JP" altLang="en-US" sz="1100">
              <a:latin typeface="ＭＳ Ｐゴシック"/>
            </a:rPr>
            <a:t>平成２８年度に策定した公共施設等総合管理計画に基づき、今後、計画的な維持管理・修繕・更新等を検討するとともに、少子高齢化を踏まえた公共施設等の規模についても適切に判断する必要がある。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35</xdr:row>
      <xdr:rowOff>27940</xdr:rowOff>
    </xdr:to>
    <xdr:cxnSp macro="">
      <xdr:nvCxnSpPr>
        <xdr:cNvPr id="70" name="直線コネクタ 69"/>
        <xdr:cNvCxnSpPr/>
      </xdr:nvCxnSpPr>
      <xdr:spPr>
        <a:xfrm flipV="1">
          <a:off x="4760595" y="5413587"/>
          <a:ext cx="1270" cy="13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31767</xdr:rowOff>
    </xdr:from>
    <xdr:ext cx="405111" cy="259045"/>
    <xdr:sp macro="" textlink="">
      <xdr:nvSpPr>
        <xdr:cNvPr id="71"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3</xdr:col>
      <xdr:colOff>1082675</xdr:colOff>
      <xdr:row>35</xdr:row>
      <xdr:rowOff>27940</xdr:rowOff>
    </xdr:from>
    <xdr:to>
      <xdr:col>3</xdr:col>
      <xdr:colOff>1260475</xdr:colOff>
      <xdr:row>35</xdr:row>
      <xdr:rowOff>27940</xdr:rowOff>
    </xdr:to>
    <xdr:cxnSp macro="">
      <xdr:nvCxnSpPr>
        <xdr:cNvPr id="72" name="直線コネクタ 71"/>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146914</xdr:rowOff>
    </xdr:from>
    <xdr:ext cx="405111" cy="259045"/>
    <xdr:sp macro="" textlink="">
      <xdr:nvSpPr>
        <xdr:cNvPr id="75" name="有形固定資産減価償却率平均値テキスト"/>
        <xdr:cNvSpPr txBox="1"/>
      </xdr:nvSpPr>
      <xdr:spPr>
        <a:xfrm>
          <a:off x="4813300" y="5557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168487</xdr:rowOff>
    </xdr:from>
    <xdr:to>
      <xdr:col>3</xdr:col>
      <xdr:colOff>1222375</xdr:colOff>
      <xdr:row>28</xdr:row>
      <xdr:rowOff>98637</xdr:rowOff>
    </xdr:to>
    <xdr:sp macro="" textlink="">
      <xdr:nvSpPr>
        <xdr:cNvPr id="76" name="フローチャート : 判断 75"/>
        <xdr:cNvSpPr/>
      </xdr:nvSpPr>
      <xdr:spPr>
        <a:xfrm>
          <a:off x="4711700" y="557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89323</xdr:rowOff>
    </xdr:from>
    <xdr:to>
      <xdr:col>3</xdr:col>
      <xdr:colOff>1222375</xdr:colOff>
      <xdr:row>28</xdr:row>
      <xdr:rowOff>19473</xdr:rowOff>
    </xdr:to>
    <xdr:sp macro="" textlink="">
      <xdr:nvSpPr>
        <xdr:cNvPr id="82" name="円/楕円 81"/>
        <xdr:cNvSpPr/>
      </xdr:nvSpPr>
      <xdr:spPr>
        <a:xfrm>
          <a:off x="47117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112200</xdr:rowOff>
    </xdr:from>
    <xdr:ext cx="405111" cy="259045"/>
    <xdr:sp macro="" textlink="">
      <xdr:nvSpPr>
        <xdr:cNvPr id="83" name="有形固定資産減価償却率該当値テキスト"/>
        <xdr:cNvSpPr txBox="1"/>
      </xdr:nvSpPr>
      <xdr:spPr>
        <a:xfrm>
          <a:off x="4813300" y="535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69342</xdr:rowOff>
    </xdr:from>
    <xdr:to>
      <xdr:col>6</xdr:col>
      <xdr:colOff>510540</xdr:colOff>
      <xdr:row>41</xdr:row>
      <xdr:rowOff>160782</xdr:rowOff>
    </xdr:to>
    <xdr:cxnSp macro="">
      <xdr:nvCxnSpPr>
        <xdr:cNvPr id="55" name="直線コネクタ 54"/>
        <xdr:cNvCxnSpPr/>
      </xdr:nvCxnSpPr>
      <xdr:spPr>
        <a:xfrm flipV="1">
          <a:off x="4634865" y="572719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164609</xdr:rowOff>
    </xdr:from>
    <xdr:ext cx="405111" cy="259045"/>
    <xdr:sp macro="" textlink="">
      <xdr:nvSpPr>
        <xdr:cNvPr id="56" name="【道路】&#10;有形固定資産減価償却率最小値テキスト"/>
        <xdr:cNvSpPr txBox="1"/>
      </xdr:nvSpPr>
      <xdr:spPr>
        <a:xfrm>
          <a:off x="4724400" y="719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422275</xdr:colOff>
      <xdr:row>41</xdr:row>
      <xdr:rowOff>160782</xdr:rowOff>
    </xdr:from>
    <xdr:to>
      <xdr:col>6</xdr:col>
      <xdr:colOff>600075</xdr:colOff>
      <xdr:row>41</xdr:row>
      <xdr:rowOff>160782</xdr:rowOff>
    </xdr:to>
    <xdr:cxnSp macro="">
      <xdr:nvCxnSpPr>
        <xdr:cNvPr id="57" name="直線コネクタ 56"/>
        <xdr:cNvCxnSpPr/>
      </xdr:nvCxnSpPr>
      <xdr:spPr>
        <a:xfrm>
          <a:off x="4546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16019</xdr:rowOff>
    </xdr:from>
    <xdr:ext cx="405111" cy="259045"/>
    <xdr:sp macro="" textlink="">
      <xdr:nvSpPr>
        <xdr:cNvPr id="58" name="【道路】&#10;有形固定資産減価償却率最大値テキスト"/>
        <xdr:cNvSpPr txBox="1"/>
      </xdr:nvSpPr>
      <xdr:spPr>
        <a:xfrm>
          <a:off x="4724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6</xdr:col>
      <xdr:colOff>422275</xdr:colOff>
      <xdr:row>33</xdr:row>
      <xdr:rowOff>69342</xdr:rowOff>
    </xdr:from>
    <xdr:to>
      <xdr:col>6</xdr:col>
      <xdr:colOff>600075</xdr:colOff>
      <xdr:row>33</xdr:row>
      <xdr:rowOff>69342</xdr:rowOff>
    </xdr:to>
    <xdr:cxnSp macro="">
      <xdr:nvCxnSpPr>
        <xdr:cNvPr id="59" name="直線コネクタ 58"/>
        <xdr:cNvCxnSpPr/>
      </xdr:nvCxnSpPr>
      <xdr:spPr>
        <a:xfrm>
          <a:off x="4546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47261</xdr:rowOff>
    </xdr:from>
    <xdr:ext cx="405111" cy="259045"/>
    <xdr:sp macro="" textlink="">
      <xdr:nvSpPr>
        <xdr:cNvPr id="60" name="【道路】&#10;有形固定資産減価償却率平均値テキスト"/>
        <xdr:cNvSpPr txBox="1"/>
      </xdr:nvSpPr>
      <xdr:spPr>
        <a:xfrm>
          <a:off x="4724400" y="6048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68834</xdr:rowOff>
    </xdr:from>
    <xdr:to>
      <xdr:col>6</xdr:col>
      <xdr:colOff>561975</xdr:colOff>
      <xdr:row>35</xdr:row>
      <xdr:rowOff>170434</xdr:rowOff>
    </xdr:to>
    <xdr:sp macro="" textlink="">
      <xdr:nvSpPr>
        <xdr:cNvPr id="61" name="フローチャート : 判断 60"/>
        <xdr:cNvSpPr/>
      </xdr:nvSpPr>
      <xdr:spPr>
        <a:xfrm>
          <a:off x="4584700" y="606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18542</xdr:rowOff>
    </xdr:from>
    <xdr:to>
      <xdr:col>6</xdr:col>
      <xdr:colOff>561975</xdr:colOff>
      <xdr:row>33</xdr:row>
      <xdr:rowOff>120142</xdr:rowOff>
    </xdr:to>
    <xdr:sp macro="" textlink="">
      <xdr:nvSpPr>
        <xdr:cNvPr id="67" name="円/楕円 66"/>
        <xdr:cNvSpPr/>
      </xdr:nvSpPr>
      <xdr:spPr>
        <a:xfrm>
          <a:off x="45847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143019</xdr:rowOff>
    </xdr:from>
    <xdr:ext cx="405111" cy="259045"/>
    <xdr:sp macro="" textlink="">
      <xdr:nvSpPr>
        <xdr:cNvPr id="68" name="【道路】&#10;有形固定資産減価償却率該当値テキスト"/>
        <xdr:cNvSpPr txBox="1"/>
      </xdr:nvSpPr>
      <xdr:spPr>
        <a:xfrm>
          <a:off x="4724400" y="562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79" name="テキスト ボックス 78"/>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0" name="直線コネクタ 7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1" name="テキスト ボックス 80"/>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2" name="直線コネクタ 8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3" name="テキスト ボックス 8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5" name="テキスト ボックス 8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6" name="直線コネクタ 8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7" name="テキスト ボックス 8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8" name="直線コネクタ 8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89" name="テキスト ボックス 8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1" name="テキスト ボックス 9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104604</xdr:rowOff>
    </xdr:from>
    <xdr:to>
      <xdr:col>15</xdr:col>
      <xdr:colOff>180340</xdr:colOff>
      <xdr:row>42</xdr:row>
      <xdr:rowOff>44406</xdr:rowOff>
    </xdr:to>
    <xdr:cxnSp macro="">
      <xdr:nvCxnSpPr>
        <xdr:cNvPr id="93" name="直線コネクタ 92"/>
        <xdr:cNvCxnSpPr/>
      </xdr:nvCxnSpPr>
      <xdr:spPr>
        <a:xfrm flipV="1">
          <a:off x="10476865" y="5933904"/>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48233</xdr:rowOff>
    </xdr:from>
    <xdr:ext cx="534377" cy="259045"/>
    <xdr:sp macro="" textlink="">
      <xdr:nvSpPr>
        <xdr:cNvPr id="94" name="【道路】&#10;一人当たり延長最小値テキスト"/>
        <xdr:cNvSpPr txBox="1"/>
      </xdr:nvSpPr>
      <xdr:spPr>
        <a:xfrm>
          <a:off x="10566400" y="72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59.669</a:t>
          </a:r>
          <a:endParaRPr kumimoji="1" lang="ja-JP" altLang="en-US" sz="1000" b="1">
            <a:latin typeface="ＭＳ Ｐゴシック"/>
          </a:endParaRPr>
        </a:p>
      </xdr:txBody>
    </xdr:sp>
    <xdr:clientData/>
  </xdr:oneCellAnchor>
  <xdr:twoCellAnchor>
    <xdr:from>
      <xdr:col>15</xdr:col>
      <xdr:colOff>92075</xdr:colOff>
      <xdr:row>42</xdr:row>
      <xdr:rowOff>44406</xdr:rowOff>
    </xdr:from>
    <xdr:to>
      <xdr:col>15</xdr:col>
      <xdr:colOff>269875</xdr:colOff>
      <xdr:row>42</xdr:row>
      <xdr:rowOff>44406</xdr:rowOff>
    </xdr:to>
    <xdr:cxnSp macro="">
      <xdr:nvCxnSpPr>
        <xdr:cNvPr id="95" name="直線コネクタ 94"/>
        <xdr:cNvCxnSpPr/>
      </xdr:nvCxnSpPr>
      <xdr:spPr>
        <a:xfrm>
          <a:off x="10388600" y="724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51281</xdr:rowOff>
    </xdr:from>
    <xdr:ext cx="599010" cy="259045"/>
    <xdr:sp macro="" textlink="">
      <xdr:nvSpPr>
        <xdr:cNvPr id="96" name="【道路】&#10;一人当たり延長最大値テキスト"/>
        <xdr:cNvSpPr txBox="1"/>
      </xdr:nvSpPr>
      <xdr:spPr>
        <a:xfrm>
          <a:off x="10566400" y="57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128.509</a:t>
          </a:r>
          <a:endParaRPr kumimoji="1" lang="ja-JP" altLang="en-US" sz="1000" b="1">
            <a:latin typeface="ＭＳ Ｐゴシック"/>
          </a:endParaRPr>
        </a:p>
      </xdr:txBody>
    </xdr:sp>
    <xdr:clientData/>
  </xdr:oneCellAnchor>
  <xdr:twoCellAnchor>
    <xdr:from>
      <xdr:col>15</xdr:col>
      <xdr:colOff>92075</xdr:colOff>
      <xdr:row>34</xdr:row>
      <xdr:rowOff>104604</xdr:rowOff>
    </xdr:from>
    <xdr:to>
      <xdr:col>15</xdr:col>
      <xdr:colOff>269875</xdr:colOff>
      <xdr:row>34</xdr:row>
      <xdr:rowOff>104604</xdr:rowOff>
    </xdr:to>
    <xdr:cxnSp macro="">
      <xdr:nvCxnSpPr>
        <xdr:cNvPr id="97" name="直線コネクタ 96"/>
        <xdr:cNvCxnSpPr/>
      </xdr:nvCxnSpPr>
      <xdr:spPr>
        <a:xfrm>
          <a:off x="10388600" y="59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93483</xdr:rowOff>
    </xdr:from>
    <xdr:ext cx="534377" cy="259045"/>
    <xdr:sp macro="" textlink="">
      <xdr:nvSpPr>
        <xdr:cNvPr id="98" name="【道路】&#10;一人当たり延長平均値テキスト"/>
        <xdr:cNvSpPr txBox="1"/>
      </xdr:nvSpPr>
      <xdr:spPr>
        <a:xfrm>
          <a:off x="10566400" y="678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73.627</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70606</xdr:rowOff>
    </xdr:from>
    <xdr:to>
      <xdr:col>15</xdr:col>
      <xdr:colOff>231775</xdr:colOff>
      <xdr:row>41</xdr:row>
      <xdr:rowOff>756</xdr:rowOff>
    </xdr:to>
    <xdr:sp macro="" textlink="">
      <xdr:nvSpPr>
        <xdr:cNvPr id="99" name="フローチャート : 判断 98"/>
        <xdr:cNvSpPr/>
      </xdr:nvSpPr>
      <xdr:spPr>
        <a:xfrm>
          <a:off x="10426700" y="692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109868</xdr:rowOff>
    </xdr:from>
    <xdr:to>
      <xdr:col>15</xdr:col>
      <xdr:colOff>231775</xdr:colOff>
      <xdr:row>42</xdr:row>
      <xdr:rowOff>40018</xdr:rowOff>
    </xdr:to>
    <xdr:sp macro="" textlink="">
      <xdr:nvSpPr>
        <xdr:cNvPr id="105" name="円/楕円 104"/>
        <xdr:cNvSpPr/>
      </xdr:nvSpPr>
      <xdr:spPr>
        <a:xfrm>
          <a:off x="10426700" y="71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24795</xdr:rowOff>
    </xdr:from>
    <xdr:ext cx="534377" cy="259045"/>
    <xdr:sp macro="" textlink="">
      <xdr:nvSpPr>
        <xdr:cNvPr id="106" name="【道路】&#10;一人当たり延長該当値テキスト"/>
        <xdr:cNvSpPr txBox="1"/>
      </xdr:nvSpPr>
      <xdr:spPr>
        <a:xfrm>
          <a:off x="10566400" y="705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156210</xdr:rowOff>
    </xdr:from>
    <xdr:to>
      <xdr:col>6</xdr:col>
      <xdr:colOff>510540</xdr:colOff>
      <xdr:row>64</xdr:row>
      <xdr:rowOff>0</xdr:rowOff>
    </xdr:to>
    <xdr:cxnSp macro="">
      <xdr:nvCxnSpPr>
        <xdr:cNvPr id="131" name="直線コネクタ 130"/>
        <xdr:cNvCxnSpPr/>
      </xdr:nvCxnSpPr>
      <xdr:spPr>
        <a:xfrm flipV="1">
          <a:off x="4634865"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3827</xdr:rowOff>
    </xdr:from>
    <xdr:ext cx="405111" cy="259045"/>
    <xdr:sp macro="" textlink="">
      <xdr:nvSpPr>
        <xdr:cNvPr id="132" name="【橋りょう・トンネル】&#10;有形固定資産減価償却率最小値テキスト"/>
        <xdr:cNvSpPr txBox="1"/>
      </xdr:nvSpPr>
      <xdr:spPr>
        <a:xfrm>
          <a:off x="4724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64</xdr:row>
      <xdr:rowOff>0</xdr:rowOff>
    </xdr:from>
    <xdr:to>
      <xdr:col>6</xdr:col>
      <xdr:colOff>600075</xdr:colOff>
      <xdr:row>64</xdr:row>
      <xdr:rowOff>0</xdr:rowOff>
    </xdr:to>
    <xdr:cxnSp macro="">
      <xdr:nvCxnSpPr>
        <xdr:cNvPr id="133" name="直線コネクタ 13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102887</xdr:rowOff>
    </xdr:from>
    <xdr:ext cx="405111" cy="259045"/>
    <xdr:sp macro="" textlink="">
      <xdr:nvSpPr>
        <xdr:cNvPr id="134" name="【橋りょう・トンネル】&#10;有形固定資産減価償却率最大値テキスト"/>
        <xdr:cNvSpPr txBox="1"/>
      </xdr:nvSpPr>
      <xdr:spPr>
        <a:xfrm>
          <a:off x="47244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55</xdr:row>
      <xdr:rowOff>156210</xdr:rowOff>
    </xdr:from>
    <xdr:to>
      <xdr:col>6</xdr:col>
      <xdr:colOff>600075</xdr:colOff>
      <xdr:row>55</xdr:row>
      <xdr:rowOff>156210</xdr:rowOff>
    </xdr:to>
    <xdr:cxnSp macro="">
      <xdr:nvCxnSpPr>
        <xdr:cNvPr id="135" name="直線コネクタ 134"/>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45737</xdr:rowOff>
    </xdr:from>
    <xdr:ext cx="405111" cy="259045"/>
    <xdr:sp macro="" textlink="">
      <xdr:nvSpPr>
        <xdr:cNvPr id="136" name="【橋りょう・トンネル】&#10;有形固定資産減価償却率平均値テキスト"/>
        <xdr:cNvSpPr txBox="1"/>
      </xdr:nvSpPr>
      <xdr:spPr>
        <a:xfrm>
          <a:off x="4724400" y="10504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67310</xdr:rowOff>
    </xdr:from>
    <xdr:to>
      <xdr:col>6</xdr:col>
      <xdr:colOff>561975</xdr:colOff>
      <xdr:row>61</xdr:row>
      <xdr:rowOff>168910</xdr:rowOff>
    </xdr:to>
    <xdr:sp macro="" textlink="">
      <xdr:nvSpPr>
        <xdr:cNvPr id="137" name="フローチャート : 判断 136"/>
        <xdr:cNvSpPr/>
      </xdr:nvSpPr>
      <xdr:spPr>
        <a:xfrm>
          <a:off x="4584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105410</xdr:rowOff>
    </xdr:from>
    <xdr:to>
      <xdr:col>6</xdr:col>
      <xdr:colOff>561975</xdr:colOff>
      <xdr:row>56</xdr:row>
      <xdr:rowOff>35560</xdr:rowOff>
    </xdr:to>
    <xdr:sp macro="" textlink="">
      <xdr:nvSpPr>
        <xdr:cNvPr id="143" name="円/楕円 142"/>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58437</xdr:rowOff>
    </xdr:from>
    <xdr:ext cx="405111" cy="259045"/>
    <xdr:sp macro="" textlink="">
      <xdr:nvSpPr>
        <xdr:cNvPr id="144" name="【橋りょう・トンネル】&#10;有形固定資産減価償却率該当値テキスト"/>
        <xdr:cNvSpPr txBox="1"/>
      </xdr:nvSpPr>
      <xdr:spPr>
        <a:xfrm>
          <a:off x="4724400" y="948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5" name="直線コネクタ 15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6" name="テキスト ボックス 15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7" name="直線コネクタ 15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8" name="テキスト ボックス 15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9" name="直線コネクタ 15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0" name="テキスト ボックス 15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1" name="直線コネクタ 16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2" name="テキスト ボックス 16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3" name="直線コネクタ 16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4" name="テキスト ボックス 16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5" name="直線コネクタ 16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6" name="テキスト ボックス 16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101274</xdr:rowOff>
    </xdr:from>
    <xdr:to>
      <xdr:col>15</xdr:col>
      <xdr:colOff>180340</xdr:colOff>
      <xdr:row>64</xdr:row>
      <xdr:rowOff>118138</xdr:rowOff>
    </xdr:to>
    <xdr:cxnSp macro="">
      <xdr:nvCxnSpPr>
        <xdr:cNvPr id="170" name="直線コネクタ 169"/>
        <xdr:cNvCxnSpPr/>
      </xdr:nvCxnSpPr>
      <xdr:spPr>
        <a:xfrm flipV="1">
          <a:off x="10476865" y="9531024"/>
          <a:ext cx="0" cy="155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121965</xdr:rowOff>
    </xdr:from>
    <xdr:ext cx="534377" cy="259045"/>
    <xdr:sp macro="" textlink="">
      <xdr:nvSpPr>
        <xdr:cNvPr id="171" name="【橋りょう・トンネル】&#10;一人当たり有形固定資産（償却資産）額最小値テキスト"/>
        <xdr:cNvSpPr txBox="1"/>
      </xdr:nvSpPr>
      <xdr:spPr>
        <a:xfrm>
          <a:off x="10566400" y="110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38,249</a:t>
          </a:r>
          <a:endParaRPr kumimoji="1" lang="ja-JP" altLang="en-US" sz="1000" b="1">
            <a:latin typeface="ＭＳ Ｐゴシック"/>
          </a:endParaRPr>
        </a:p>
      </xdr:txBody>
    </xdr:sp>
    <xdr:clientData/>
  </xdr:oneCellAnchor>
  <xdr:twoCellAnchor>
    <xdr:from>
      <xdr:col>15</xdr:col>
      <xdr:colOff>92075</xdr:colOff>
      <xdr:row>64</xdr:row>
      <xdr:rowOff>118138</xdr:rowOff>
    </xdr:from>
    <xdr:to>
      <xdr:col>15</xdr:col>
      <xdr:colOff>269875</xdr:colOff>
      <xdr:row>64</xdr:row>
      <xdr:rowOff>118138</xdr:rowOff>
    </xdr:to>
    <xdr:cxnSp macro="">
      <xdr:nvCxnSpPr>
        <xdr:cNvPr id="172" name="直線コネクタ 171"/>
        <xdr:cNvCxnSpPr/>
      </xdr:nvCxnSpPr>
      <xdr:spPr>
        <a:xfrm>
          <a:off x="10388600" y="110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47951</xdr:rowOff>
    </xdr:from>
    <xdr:ext cx="690189" cy="259045"/>
    <xdr:sp macro="" textlink="">
      <xdr:nvSpPr>
        <xdr:cNvPr id="173" name="【橋りょう・トンネル】&#10;一人当たり有形固定資産（償却資産）額最大値テキスト"/>
        <xdr:cNvSpPr txBox="1"/>
      </xdr:nvSpPr>
      <xdr:spPr>
        <a:xfrm>
          <a:off x="10566400" y="93062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4,814,887</a:t>
          </a:r>
          <a:endParaRPr kumimoji="1" lang="ja-JP" altLang="en-US" sz="1000" b="1">
            <a:latin typeface="ＭＳ Ｐゴシック"/>
          </a:endParaRPr>
        </a:p>
      </xdr:txBody>
    </xdr:sp>
    <xdr:clientData/>
  </xdr:oneCellAnchor>
  <xdr:twoCellAnchor>
    <xdr:from>
      <xdr:col>15</xdr:col>
      <xdr:colOff>92075</xdr:colOff>
      <xdr:row>55</xdr:row>
      <xdr:rowOff>101274</xdr:rowOff>
    </xdr:from>
    <xdr:to>
      <xdr:col>15</xdr:col>
      <xdr:colOff>269875</xdr:colOff>
      <xdr:row>55</xdr:row>
      <xdr:rowOff>101274</xdr:rowOff>
    </xdr:to>
    <xdr:cxnSp macro="">
      <xdr:nvCxnSpPr>
        <xdr:cNvPr id="174" name="直線コネクタ 173"/>
        <xdr:cNvCxnSpPr/>
      </xdr:nvCxnSpPr>
      <xdr:spPr>
        <a:xfrm>
          <a:off x="10388600" y="953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159981</xdr:rowOff>
    </xdr:from>
    <xdr:ext cx="690189" cy="259045"/>
    <xdr:sp macro="" textlink="">
      <xdr:nvSpPr>
        <xdr:cNvPr id="175" name="【橋りょう・トンネル】&#10;一人当たり有形固定資産（償却資産）額平均値テキスト"/>
        <xdr:cNvSpPr txBox="1"/>
      </xdr:nvSpPr>
      <xdr:spPr>
        <a:xfrm>
          <a:off x="10566400" y="104469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1,399,616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137104</xdr:rowOff>
    </xdr:from>
    <xdr:to>
      <xdr:col>15</xdr:col>
      <xdr:colOff>231775</xdr:colOff>
      <xdr:row>62</xdr:row>
      <xdr:rowOff>67254</xdr:rowOff>
    </xdr:to>
    <xdr:sp macro="" textlink="">
      <xdr:nvSpPr>
        <xdr:cNvPr id="176" name="フローチャート : 判断 175"/>
        <xdr:cNvSpPr/>
      </xdr:nvSpPr>
      <xdr:spPr>
        <a:xfrm>
          <a:off x="10426700" y="105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150376</xdr:rowOff>
    </xdr:from>
    <xdr:to>
      <xdr:col>15</xdr:col>
      <xdr:colOff>231775</xdr:colOff>
      <xdr:row>63</xdr:row>
      <xdr:rowOff>80526</xdr:rowOff>
    </xdr:to>
    <xdr:sp macro="" textlink="">
      <xdr:nvSpPr>
        <xdr:cNvPr id="182" name="円/楕円 181"/>
        <xdr:cNvSpPr/>
      </xdr:nvSpPr>
      <xdr:spPr>
        <a:xfrm>
          <a:off x="10426700" y="107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128803</xdr:rowOff>
    </xdr:from>
    <xdr:ext cx="599010" cy="259045"/>
    <xdr:sp macro="" textlink="">
      <xdr:nvSpPr>
        <xdr:cNvPr id="183" name="【橋りょう・トンネル】&#10;一人当たり有形固定資産（償却資産）額該当値テキスト"/>
        <xdr:cNvSpPr txBox="1"/>
      </xdr:nvSpPr>
      <xdr:spPr>
        <a:xfrm>
          <a:off x="10566400" y="107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53339</xdr:rowOff>
    </xdr:from>
    <xdr:to>
      <xdr:col>6</xdr:col>
      <xdr:colOff>510540</xdr:colOff>
      <xdr:row>87</xdr:row>
      <xdr:rowOff>0</xdr:rowOff>
    </xdr:to>
    <xdr:cxnSp macro="">
      <xdr:nvCxnSpPr>
        <xdr:cNvPr id="208" name="直線コネクタ 207"/>
        <xdr:cNvCxnSpPr/>
      </xdr:nvCxnSpPr>
      <xdr:spPr>
        <a:xfrm flipV="1">
          <a:off x="4634865" y="135978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3827</xdr:rowOff>
    </xdr:from>
    <xdr:ext cx="405111" cy="259045"/>
    <xdr:sp macro="" textlink="">
      <xdr:nvSpPr>
        <xdr:cNvPr id="209" name="【公営住宅】&#10;有形固定資産減価償却率最小値テキスト"/>
        <xdr:cNvSpPr txBox="1"/>
      </xdr:nvSpPr>
      <xdr:spPr>
        <a:xfrm>
          <a:off x="4724400"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87</xdr:row>
      <xdr:rowOff>0</xdr:rowOff>
    </xdr:from>
    <xdr:to>
      <xdr:col>6</xdr:col>
      <xdr:colOff>600075</xdr:colOff>
      <xdr:row>87</xdr:row>
      <xdr:rowOff>0</xdr:rowOff>
    </xdr:to>
    <xdr:cxnSp macro="">
      <xdr:nvCxnSpPr>
        <xdr:cNvPr id="210" name="直線コネクタ 209"/>
        <xdr:cNvCxnSpPr/>
      </xdr:nvCxnSpPr>
      <xdr:spPr>
        <a:xfrm>
          <a:off x="4546600" y="1491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xdr:rowOff>
    </xdr:from>
    <xdr:ext cx="405111" cy="259045"/>
    <xdr:sp macro="" textlink="">
      <xdr:nvSpPr>
        <xdr:cNvPr id="211" name="【公営住宅】&#10;有形固定資産減価償却率最大値テキスト"/>
        <xdr:cNvSpPr txBox="1"/>
      </xdr:nvSpPr>
      <xdr:spPr>
        <a:xfrm>
          <a:off x="4724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79</xdr:row>
      <xdr:rowOff>53339</xdr:rowOff>
    </xdr:from>
    <xdr:to>
      <xdr:col>6</xdr:col>
      <xdr:colOff>600075</xdr:colOff>
      <xdr:row>79</xdr:row>
      <xdr:rowOff>53339</xdr:rowOff>
    </xdr:to>
    <xdr:cxnSp macro="">
      <xdr:nvCxnSpPr>
        <xdr:cNvPr id="212" name="直線コネクタ 211"/>
        <xdr:cNvCxnSpPr/>
      </xdr:nvCxnSpPr>
      <xdr:spPr>
        <a:xfrm>
          <a:off x="4546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90188</xdr:rowOff>
    </xdr:from>
    <xdr:ext cx="405111" cy="259045"/>
    <xdr:sp macro="" textlink="">
      <xdr:nvSpPr>
        <xdr:cNvPr id="213" name="【公営住宅】&#10;有形固定資産減価償却率平均値テキスト"/>
        <xdr:cNvSpPr txBox="1"/>
      </xdr:nvSpPr>
      <xdr:spPr>
        <a:xfrm>
          <a:off x="47244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14" name="フローチャート : 判断 213"/>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71120</xdr:rowOff>
    </xdr:from>
    <xdr:to>
      <xdr:col>6</xdr:col>
      <xdr:colOff>561975</xdr:colOff>
      <xdr:row>86</xdr:row>
      <xdr:rowOff>1270</xdr:rowOff>
    </xdr:to>
    <xdr:sp macro="" textlink="">
      <xdr:nvSpPr>
        <xdr:cNvPr id="220" name="円/楕円 219"/>
        <xdr:cNvSpPr/>
      </xdr:nvSpPr>
      <xdr:spPr>
        <a:xfrm>
          <a:off x="4584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49547</xdr:rowOff>
    </xdr:from>
    <xdr:ext cx="405111" cy="259045"/>
    <xdr:sp macro="" textlink="">
      <xdr:nvSpPr>
        <xdr:cNvPr id="221" name="【公営住宅】&#10;有形固定資産減価償却率該当値テキスト"/>
        <xdr:cNvSpPr txBox="1"/>
      </xdr:nvSpPr>
      <xdr:spPr>
        <a:xfrm>
          <a:off x="47244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3" name="テキスト ボックス 2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76</xdr:row>
      <xdr:rowOff>156809</xdr:rowOff>
    </xdr:from>
    <xdr:to>
      <xdr:col>15</xdr:col>
      <xdr:colOff>180340</xdr:colOff>
      <xdr:row>85</xdr:row>
      <xdr:rowOff>109130</xdr:rowOff>
    </xdr:to>
    <xdr:cxnSp macro="">
      <xdr:nvCxnSpPr>
        <xdr:cNvPr id="247" name="直線コネクタ 246"/>
        <xdr:cNvCxnSpPr/>
      </xdr:nvCxnSpPr>
      <xdr:spPr>
        <a:xfrm flipV="1">
          <a:off x="10476865" y="13187009"/>
          <a:ext cx="0" cy="149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112957</xdr:rowOff>
    </xdr:from>
    <xdr:ext cx="469744" cy="259045"/>
    <xdr:sp macro="" textlink="">
      <xdr:nvSpPr>
        <xdr:cNvPr id="248" name="【公営住宅】&#10;一人当たり面積最小値テキスト"/>
        <xdr:cNvSpPr txBox="1"/>
      </xdr:nvSpPr>
      <xdr:spPr>
        <a:xfrm>
          <a:off x="10566400" y="146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1.415</a:t>
          </a:r>
          <a:endParaRPr kumimoji="1" lang="ja-JP" altLang="en-US" sz="1000" b="1">
            <a:latin typeface="ＭＳ Ｐゴシック"/>
          </a:endParaRPr>
        </a:p>
      </xdr:txBody>
    </xdr:sp>
    <xdr:clientData/>
  </xdr:oneCellAnchor>
  <xdr:twoCellAnchor>
    <xdr:from>
      <xdr:col>15</xdr:col>
      <xdr:colOff>92075</xdr:colOff>
      <xdr:row>85</xdr:row>
      <xdr:rowOff>109130</xdr:rowOff>
    </xdr:from>
    <xdr:to>
      <xdr:col>15</xdr:col>
      <xdr:colOff>269875</xdr:colOff>
      <xdr:row>85</xdr:row>
      <xdr:rowOff>109130</xdr:rowOff>
    </xdr:to>
    <xdr:cxnSp macro="">
      <xdr:nvCxnSpPr>
        <xdr:cNvPr id="249" name="直線コネクタ 248"/>
        <xdr:cNvCxnSpPr/>
      </xdr:nvCxnSpPr>
      <xdr:spPr>
        <a:xfrm>
          <a:off x="10388600" y="146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103486</xdr:rowOff>
    </xdr:from>
    <xdr:ext cx="534377" cy="259045"/>
    <xdr:sp macro="" textlink="">
      <xdr:nvSpPr>
        <xdr:cNvPr id="250" name="【公営住宅】&#10;一人当たり面積最大値テキスト"/>
        <xdr:cNvSpPr txBox="1"/>
      </xdr:nvSpPr>
      <xdr:spPr>
        <a:xfrm>
          <a:off x="10566400" y="129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a:t>
          </a:r>
          <a:endParaRPr kumimoji="1" lang="ja-JP" altLang="en-US" sz="1000" b="1">
            <a:latin typeface="ＭＳ Ｐゴシック"/>
          </a:endParaRPr>
        </a:p>
      </xdr:txBody>
    </xdr:sp>
    <xdr:clientData/>
  </xdr:oneCellAnchor>
  <xdr:twoCellAnchor>
    <xdr:from>
      <xdr:col>15</xdr:col>
      <xdr:colOff>92075</xdr:colOff>
      <xdr:row>76</xdr:row>
      <xdr:rowOff>156809</xdr:rowOff>
    </xdr:from>
    <xdr:to>
      <xdr:col>15</xdr:col>
      <xdr:colOff>269875</xdr:colOff>
      <xdr:row>76</xdr:row>
      <xdr:rowOff>156809</xdr:rowOff>
    </xdr:to>
    <xdr:cxnSp macro="">
      <xdr:nvCxnSpPr>
        <xdr:cNvPr id="251" name="直線コネクタ 250"/>
        <xdr:cNvCxnSpPr/>
      </xdr:nvCxnSpPr>
      <xdr:spPr>
        <a:xfrm>
          <a:off x="10388600" y="1318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4100</xdr:rowOff>
    </xdr:from>
    <xdr:ext cx="469744" cy="259045"/>
    <xdr:sp macro="" textlink="">
      <xdr:nvSpPr>
        <xdr:cNvPr id="252" name="【公営住宅】&#10;一人当たり面積平均値テキスト"/>
        <xdr:cNvSpPr txBox="1"/>
      </xdr:nvSpPr>
      <xdr:spPr>
        <a:xfrm>
          <a:off x="10566400" y="13891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25673</xdr:rowOff>
    </xdr:from>
    <xdr:to>
      <xdr:col>15</xdr:col>
      <xdr:colOff>231775</xdr:colOff>
      <xdr:row>81</xdr:row>
      <xdr:rowOff>127273</xdr:rowOff>
    </xdr:to>
    <xdr:sp macro="" textlink="">
      <xdr:nvSpPr>
        <xdr:cNvPr id="253" name="フローチャート : 判断 252"/>
        <xdr:cNvSpPr/>
      </xdr:nvSpPr>
      <xdr:spPr>
        <a:xfrm>
          <a:off x="10426700" y="13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49022</xdr:rowOff>
    </xdr:from>
    <xdr:to>
      <xdr:col>15</xdr:col>
      <xdr:colOff>231775</xdr:colOff>
      <xdr:row>78</xdr:row>
      <xdr:rowOff>150622</xdr:rowOff>
    </xdr:to>
    <xdr:sp macro="" textlink="">
      <xdr:nvSpPr>
        <xdr:cNvPr id="259" name="円/楕円 258"/>
        <xdr:cNvSpPr/>
      </xdr:nvSpPr>
      <xdr:spPr>
        <a:xfrm>
          <a:off x="104267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71899</xdr:rowOff>
    </xdr:from>
    <xdr:ext cx="469744" cy="259045"/>
    <xdr:sp macro="" textlink="">
      <xdr:nvSpPr>
        <xdr:cNvPr id="260" name="【公営住宅】&#10;一人当たり面積該当値テキスト"/>
        <xdr:cNvSpPr txBox="1"/>
      </xdr:nvSpPr>
      <xdr:spPr>
        <a:xfrm>
          <a:off x="10566400"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2" name="正方形/長方形 2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3" name="正方形/長方形 2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4" name="正方形/長方形 2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5" name="正方形/長方形 2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7" name="正方形/長方形 26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8" name="正方形/長方形 2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9" name="正方形/長方形 2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0" name="正方形/長方形 2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1" name="正方形/長方形 2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3810</xdr:rowOff>
    </xdr:to>
    <xdr:cxnSp macro="">
      <xdr:nvCxnSpPr>
        <xdr:cNvPr id="297" name="直線コネクタ 296"/>
        <xdr:cNvCxnSpPr/>
      </xdr:nvCxnSpPr>
      <xdr:spPr>
        <a:xfrm flipV="1">
          <a:off x="16318864"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7637</xdr:rowOff>
    </xdr:from>
    <xdr:ext cx="405111" cy="259045"/>
    <xdr:sp macro="" textlink="">
      <xdr:nvSpPr>
        <xdr:cNvPr id="298" name="【認定こども園・幼稚園・保育所】&#10;有形固定資産減価償却率最小値テキスト"/>
        <xdr:cNvSpPr txBox="1"/>
      </xdr:nvSpPr>
      <xdr:spPr>
        <a:xfrm>
          <a:off x="16408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428625</xdr:colOff>
      <xdr:row>41</xdr:row>
      <xdr:rowOff>3810</xdr:rowOff>
    </xdr:from>
    <xdr:to>
      <xdr:col>23</xdr:col>
      <xdr:colOff>606425</xdr:colOff>
      <xdr:row>41</xdr:row>
      <xdr:rowOff>3810</xdr:rowOff>
    </xdr:to>
    <xdr:cxnSp macro="">
      <xdr:nvCxnSpPr>
        <xdr:cNvPr id="299" name="直線コネクタ 298"/>
        <xdr:cNvCxnSpPr/>
      </xdr:nvCxnSpPr>
      <xdr:spPr>
        <a:xfrm>
          <a:off x="16230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101617</xdr:rowOff>
    </xdr:from>
    <xdr:ext cx="405111" cy="259045"/>
    <xdr:sp macro="" textlink="">
      <xdr:nvSpPr>
        <xdr:cNvPr id="302" name="【認定こども園・幼稚園・保育所】&#10;有形固定資産減価償却率平均値テキスト"/>
        <xdr:cNvSpPr txBox="1"/>
      </xdr:nvSpPr>
      <xdr:spPr>
        <a:xfrm>
          <a:off x="16408400" y="644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03" name="フローチャート : 判断 302"/>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124460</xdr:rowOff>
    </xdr:from>
    <xdr:to>
      <xdr:col>23</xdr:col>
      <xdr:colOff>568325</xdr:colOff>
      <xdr:row>41</xdr:row>
      <xdr:rowOff>54610</xdr:rowOff>
    </xdr:to>
    <xdr:sp macro="" textlink="">
      <xdr:nvSpPr>
        <xdr:cNvPr id="309" name="円/楕円 308"/>
        <xdr:cNvSpPr/>
      </xdr:nvSpPr>
      <xdr:spPr>
        <a:xfrm>
          <a:off x="16268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39387</xdr:rowOff>
    </xdr:from>
    <xdr:ext cx="405111" cy="259045"/>
    <xdr:sp macro="" textlink="">
      <xdr:nvSpPr>
        <xdr:cNvPr id="310" name="【認定こども園・幼稚園・保育所】&#10;有形固定資産減価償却率該当値テキスト"/>
        <xdr:cNvSpPr txBox="1"/>
      </xdr:nvSpPr>
      <xdr:spPr>
        <a:xfrm>
          <a:off x="164084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1" name="テキスト ボックス 32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0.330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0.360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0.390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100693</xdr:rowOff>
    </xdr:from>
    <xdr:to>
      <xdr:col>32</xdr:col>
      <xdr:colOff>186689</xdr:colOff>
      <xdr:row>42</xdr:row>
      <xdr:rowOff>125185</xdr:rowOff>
    </xdr:to>
    <xdr:cxnSp macro="">
      <xdr:nvCxnSpPr>
        <xdr:cNvPr id="337" name="直線コネクタ 336"/>
        <xdr:cNvCxnSpPr/>
      </xdr:nvCxnSpPr>
      <xdr:spPr>
        <a:xfrm flipV="1">
          <a:off x="22160864"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129012</xdr:rowOff>
    </xdr:from>
    <xdr:ext cx="469744" cy="259045"/>
    <xdr:sp macro="" textlink="">
      <xdr:nvSpPr>
        <xdr:cNvPr id="338" name="【認定こども園・幼稚園・保育所】&#10;一人当たり面積最小値テキスト"/>
        <xdr:cNvSpPr txBox="1"/>
      </xdr:nvSpPr>
      <xdr:spPr>
        <a:xfrm>
          <a:off x="22250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0.237</a:t>
          </a:r>
          <a:endParaRPr kumimoji="1" lang="ja-JP" altLang="en-US" sz="1000" b="1">
            <a:latin typeface="ＭＳ Ｐゴシック"/>
          </a:endParaRPr>
        </a:p>
      </xdr:txBody>
    </xdr:sp>
    <xdr:clientData/>
  </xdr:oneCellAnchor>
  <xdr:twoCellAnchor>
    <xdr:from>
      <xdr:col>32</xdr:col>
      <xdr:colOff>98425</xdr:colOff>
      <xdr:row>42</xdr:row>
      <xdr:rowOff>125185</xdr:rowOff>
    </xdr:from>
    <xdr:to>
      <xdr:col>32</xdr:col>
      <xdr:colOff>276225</xdr:colOff>
      <xdr:row>42</xdr:row>
      <xdr:rowOff>125185</xdr:rowOff>
    </xdr:to>
    <xdr:cxnSp macro="">
      <xdr:nvCxnSpPr>
        <xdr:cNvPr id="339" name="直線コネクタ 338"/>
        <xdr:cNvCxnSpPr/>
      </xdr:nvCxnSpPr>
      <xdr:spPr>
        <a:xfrm>
          <a:off x="22072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47370</xdr:rowOff>
    </xdr:from>
    <xdr:ext cx="469744" cy="259045"/>
    <xdr:sp macro="" textlink="">
      <xdr:nvSpPr>
        <xdr:cNvPr id="340" name="【認定こども園・幼稚園・保育所】&#10;一人当たり面積最大値テキスト"/>
        <xdr:cNvSpPr txBox="1"/>
      </xdr:nvSpPr>
      <xdr:spPr>
        <a:xfrm>
          <a:off x="22250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0.381</a:t>
          </a:r>
          <a:endParaRPr kumimoji="1" lang="ja-JP" altLang="en-US" sz="1000" b="1">
            <a:latin typeface="ＭＳ Ｐゴシック"/>
          </a:endParaRPr>
        </a:p>
      </xdr:txBody>
    </xdr:sp>
    <xdr:clientData/>
  </xdr:oneCellAnchor>
  <xdr:twoCellAnchor>
    <xdr:from>
      <xdr:col>32</xdr:col>
      <xdr:colOff>98425</xdr:colOff>
      <xdr:row>33</xdr:row>
      <xdr:rowOff>100693</xdr:rowOff>
    </xdr:from>
    <xdr:to>
      <xdr:col>32</xdr:col>
      <xdr:colOff>276225</xdr:colOff>
      <xdr:row>33</xdr:row>
      <xdr:rowOff>100693</xdr:rowOff>
    </xdr:to>
    <xdr:cxnSp macro="">
      <xdr:nvCxnSpPr>
        <xdr:cNvPr id="341" name="直線コネクタ 340"/>
        <xdr:cNvCxnSpPr/>
      </xdr:nvCxnSpPr>
      <xdr:spPr>
        <a:xfrm>
          <a:off x="22072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33762</xdr:rowOff>
    </xdr:from>
    <xdr:ext cx="469744" cy="259045"/>
    <xdr:sp macro="" textlink="">
      <xdr:nvSpPr>
        <xdr:cNvPr id="342" name="【認定こども園・幼稚園・保育所】&#10;一人当たり面積平均値テキスト"/>
        <xdr:cNvSpPr txBox="1"/>
      </xdr:nvSpPr>
      <xdr:spPr>
        <a:xfrm>
          <a:off x="22250400" y="672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55335</xdr:rowOff>
    </xdr:from>
    <xdr:to>
      <xdr:col>32</xdr:col>
      <xdr:colOff>238125</xdr:colOff>
      <xdr:row>39</xdr:row>
      <xdr:rowOff>156935</xdr:rowOff>
    </xdr:to>
    <xdr:sp macro="" textlink="">
      <xdr:nvSpPr>
        <xdr:cNvPr id="343" name="フローチャート : 判断 342"/>
        <xdr:cNvSpPr/>
      </xdr:nvSpPr>
      <xdr:spPr>
        <a:xfrm>
          <a:off x="221107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126093</xdr:rowOff>
    </xdr:from>
    <xdr:to>
      <xdr:col>32</xdr:col>
      <xdr:colOff>238125</xdr:colOff>
      <xdr:row>38</xdr:row>
      <xdr:rowOff>56243</xdr:rowOff>
    </xdr:to>
    <xdr:sp macro="" textlink="">
      <xdr:nvSpPr>
        <xdr:cNvPr id="349" name="円/楕円 348"/>
        <xdr:cNvSpPr/>
      </xdr:nvSpPr>
      <xdr:spPr>
        <a:xfrm>
          <a:off x="221107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148970</xdr:rowOff>
    </xdr:from>
    <xdr:ext cx="469744" cy="259045"/>
    <xdr:sp macro="" textlink="">
      <xdr:nvSpPr>
        <xdr:cNvPr id="350" name="【認定こども園・幼稚園・保育所】&#10;一人当たり面積該当値テキスト"/>
        <xdr:cNvSpPr txBox="1"/>
      </xdr:nvSpPr>
      <xdr:spPr>
        <a:xfrm>
          <a:off x="22250400"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1" name="正方形/長方形 35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8" name="正方形/長方形 35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1" name="テキスト ボックス 36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2" name="直線コネクタ 3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3" name="テキスト ボックス 36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4" name="直線コネクタ 3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5" name="テキスト ボックス 3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6" name="直線コネクタ 3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7" name="テキスト ボックス 3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8" name="直線コネクタ 3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9" name="テキスト ボックス 3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0" name="直線コネクタ 3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1" name="テキスト ボックス 3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2" name="直線コネクタ 3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3" name="テキスト ボックス 37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5" name="テキスト ボックス 3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87085</xdr:rowOff>
    </xdr:from>
    <xdr:to>
      <xdr:col>23</xdr:col>
      <xdr:colOff>516889</xdr:colOff>
      <xdr:row>64</xdr:row>
      <xdr:rowOff>76200</xdr:rowOff>
    </xdr:to>
    <xdr:cxnSp macro="">
      <xdr:nvCxnSpPr>
        <xdr:cNvPr id="377" name="直線コネクタ 376"/>
        <xdr:cNvCxnSpPr/>
      </xdr:nvCxnSpPr>
      <xdr:spPr>
        <a:xfrm flipV="1">
          <a:off x="16318864" y="9688285"/>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78" name="【学校施設】&#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79" name="直線コネクタ 37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33762</xdr:rowOff>
    </xdr:from>
    <xdr:ext cx="405111" cy="259045"/>
    <xdr:sp macro="" textlink="">
      <xdr:nvSpPr>
        <xdr:cNvPr id="380" name="【学校施設】&#10;有形固定資産減価償却率最大値テキスト"/>
        <xdr:cNvSpPr txBox="1"/>
      </xdr:nvSpPr>
      <xdr:spPr>
        <a:xfrm>
          <a:off x="16408400" y="946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56</xdr:row>
      <xdr:rowOff>87085</xdr:rowOff>
    </xdr:from>
    <xdr:to>
      <xdr:col>23</xdr:col>
      <xdr:colOff>606425</xdr:colOff>
      <xdr:row>56</xdr:row>
      <xdr:rowOff>87085</xdr:rowOff>
    </xdr:to>
    <xdr:cxnSp macro="">
      <xdr:nvCxnSpPr>
        <xdr:cNvPr id="381" name="直線コネクタ 380"/>
        <xdr:cNvCxnSpPr/>
      </xdr:nvCxnSpPr>
      <xdr:spPr>
        <a:xfrm>
          <a:off x="16230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3827</xdr:rowOff>
    </xdr:from>
    <xdr:ext cx="405111" cy="259045"/>
    <xdr:sp macro="" textlink="">
      <xdr:nvSpPr>
        <xdr:cNvPr id="382" name="【学校施設】&#10;有形固定資産減価償却率平均値テキスト"/>
        <xdr:cNvSpPr txBox="1"/>
      </xdr:nvSpPr>
      <xdr:spPr>
        <a:xfrm>
          <a:off x="164084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25400</xdr:rowOff>
    </xdr:from>
    <xdr:to>
      <xdr:col>23</xdr:col>
      <xdr:colOff>568325</xdr:colOff>
      <xdr:row>60</xdr:row>
      <xdr:rowOff>127000</xdr:rowOff>
    </xdr:to>
    <xdr:sp macro="" textlink="">
      <xdr:nvSpPr>
        <xdr:cNvPr id="383" name="フローチャート : 判断 38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49893</xdr:rowOff>
    </xdr:from>
    <xdr:to>
      <xdr:col>23</xdr:col>
      <xdr:colOff>568325</xdr:colOff>
      <xdr:row>57</xdr:row>
      <xdr:rowOff>151493</xdr:rowOff>
    </xdr:to>
    <xdr:sp macro="" textlink="">
      <xdr:nvSpPr>
        <xdr:cNvPr id="389" name="円/楕円 388"/>
        <xdr:cNvSpPr/>
      </xdr:nvSpPr>
      <xdr:spPr>
        <a:xfrm>
          <a:off x="16268700" y="98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72770</xdr:rowOff>
    </xdr:from>
    <xdr:ext cx="405111" cy="259045"/>
    <xdr:sp macro="" textlink="">
      <xdr:nvSpPr>
        <xdr:cNvPr id="390" name="【学校施設】&#10;有形固定資産減価償却率該当値テキスト"/>
        <xdr:cNvSpPr txBox="1"/>
      </xdr:nvSpPr>
      <xdr:spPr>
        <a:xfrm>
          <a:off x="16408400" y="967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2" name="直線コネクタ 4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3" name="テキスト ボックス 4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4" name="直線コネクタ 4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5" name="テキスト ボックス 4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6" name="直線コネクタ 4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7" name="テキスト ボックス 4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8" name="直線コネクタ 4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9" name="テキスト ボックス 4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1" name="テキスト ボックス 4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69266</xdr:rowOff>
    </xdr:from>
    <xdr:to>
      <xdr:col>32</xdr:col>
      <xdr:colOff>186689</xdr:colOff>
      <xdr:row>63</xdr:row>
      <xdr:rowOff>12802</xdr:rowOff>
    </xdr:to>
    <xdr:cxnSp macro="">
      <xdr:nvCxnSpPr>
        <xdr:cNvPr id="413" name="直線コネクタ 412"/>
        <xdr:cNvCxnSpPr/>
      </xdr:nvCxnSpPr>
      <xdr:spPr>
        <a:xfrm flipV="1">
          <a:off x="22160864" y="9670466"/>
          <a:ext cx="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16629</xdr:rowOff>
    </xdr:from>
    <xdr:ext cx="469744" cy="259045"/>
    <xdr:sp macro="" textlink="">
      <xdr:nvSpPr>
        <xdr:cNvPr id="414" name="【学校施設】&#10;一人当たり面積最小値テキスト"/>
        <xdr:cNvSpPr txBox="1"/>
      </xdr:nvSpPr>
      <xdr:spPr>
        <a:xfrm>
          <a:off x="22250400" y="1081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2.694</a:t>
          </a:r>
          <a:endParaRPr kumimoji="1" lang="ja-JP" altLang="en-US" sz="1000" b="1">
            <a:latin typeface="ＭＳ Ｐゴシック"/>
          </a:endParaRPr>
        </a:p>
      </xdr:txBody>
    </xdr:sp>
    <xdr:clientData/>
  </xdr:oneCellAnchor>
  <xdr:twoCellAnchor>
    <xdr:from>
      <xdr:col>32</xdr:col>
      <xdr:colOff>98425</xdr:colOff>
      <xdr:row>63</xdr:row>
      <xdr:rowOff>12802</xdr:rowOff>
    </xdr:from>
    <xdr:to>
      <xdr:col>32</xdr:col>
      <xdr:colOff>276225</xdr:colOff>
      <xdr:row>63</xdr:row>
      <xdr:rowOff>12802</xdr:rowOff>
    </xdr:to>
    <xdr:cxnSp macro="">
      <xdr:nvCxnSpPr>
        <xdr:cNvPr id="415" name="直線コネクタ 414"/>
        <xdr:cNvCxnSpPr/>
      </xdr:nvCxnSpPr>
      <xdr:spPr>
        <a:xfrm>
          <a:off x="22072600" y="1081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15943</xdr:rowOff>
    </xdr:from>
    <xdr:ext cx="469744" cy="259045"/>
    <xdr:sp macro="" textlink="">
      <xdr:nvSpPr>
        <xdr:cNvPr id="416" name="【学校施設】&#10;一人当たり面積最大値テキスト"/>
        <xdr:cNvSpPr txBox="1"/>
      </xdr:nvSpPr>
      <xdr:spPr>
        <a:xfrm>
          <a:off x="22250400" y="944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7.697</a:t>
          </a:r>
          <a:endParaRPr kumimoji="1" lang="ja-JP" altLang="en-US" sz="1000" b="1">
            <a:latin typeface="ＭＳ Ｐゴシック"/>
          </a:endParaRPr>
        </a:p>
      </xdr:txBody>
    </xdr:sp>
    <xdr:clientData/>
  </xdr:oneCellAnchor>
  <xdr:twoCellAnchor>
    <xdr:from>
      <xdr:col>32</xdr:col>
      <xdr:colOff>98425</xdr:colOff>
      <xdr:row>56</xdr:row>
      <xdr:rowOff>69266</xdr:rowOff>
    </xdr:from>
    <xdr:to>
      <xdr:col>32</xdr:col>
      <xdr:colOff>276225</xdr:colOff>
      <xdr:row>56</xdr:row>
      <xdr:rowOff>69266</xdr:rowOff>
    </xdr:to>
    <xdr:cxnSp macro="">
      <xdr:nvCxnSpPr>
        <xdr:cNvPr id="417" name="直線コネクタ 416"/>
        <xdr:cNvCxnSpPr/>
      </xdr:nvCxnSpPr>
      <xdr:spPr>
        <a:xfrm>
          <a:off x="22072600" y="967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34942</xdr:rowOff>
    </xdr:from>
    <xdr:ext cx="469744" cy="259045"/>
    <xdr:sp macro="" textlink="">
      <xdr:nvSpPr>
        <xdr:cNvPr id="418" name="【学校施設】&#10;一人当たり面積平均値テキスト"/>
        <xdr:cNvSpPr txBox="1"/>
      </xdr:nvSpPr>
      <xdr:spPr>
        <a:xfrm>
          <a:off x="22250400" y="10493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12065</xdr:rowOff>
    </xdr:from>
    <xdr:to>
      <xdr:col>32</xdr:col>
      <xdr:colOff>238125</xdr:colOff>
      <xdr:row>62</xdr:row>
      <xdr:rowOff>113665</xdr:rowOff>
    </xdr:to>
    <xdr:sp macro="" textlink="">
      <xdr:nvSpPr>
        <xdr:cNvPr id="419" name="フローチャート : 判断 418"/>
        <xdr:cNvSpPr/>
      </xdr:nvSpPr>
      <xdr:spPr>
        <a:xfrm>
          <a:off x="221107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0" name="テキスト ボックス 4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1" name="テキスト ボックス 4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2" name="テキスト ボックス 4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3" name="テキスト ボックス 4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4" name="テキスト ボックス 4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133452</xdr:rowOff>
    </xdr:from>
    <xdr:to>
      <xdr:col>32</xdr:col>
      <xdr:colOff>238125</xdr:colOff>
      <xdr:row>63</xdr:row>
      <xdr:rowOff>63602</xdr:rowOff>
    </xdr:to>
    <xdr:sp macro="" textlink="">
      <xdr:nvSpPr>
        <xdr:cNvPr id="425" name="円/楕円 424"/>
        <xdr:cNvSpPr/>
      </xdr:nvSpPr>
      <xdr:spPr>
        <a:xfrm>
          <a:off x="22110700" y="107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48379</xdr:rowOff>
    </xdr:from>
    <xdr:ext cx="469744" cy="259045"/>
    <xdr:sp macro="" textlink="">
      <xdr:nvSpPr>
        <xdr:cNvPr id="426" name="【学校施設】&#10;一人当たり面積該当値テキスト"/>
        <xdr:cNvSpPr txBox="1"/>
      </xdr:nvSpPr>
      <xdr:spPr>
        <a:xfrm>
          <a:off x="22250400" y="106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7" name="正方形/長方形 42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28" name="正方形/長方形 4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29" name="正方形/長方形 4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0" name="正方形/長方形 4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1" name="正方形/長方形 4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4" name="正方形/長方形 4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5" name="正方形/長方形 4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36" name="正方形/長方形 4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37" name="正方形/長方形 4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8" name="正方形/長方形 43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9" name="正方形/長方形 43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6" name="正方形/長方形 44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9" name="テキスト ボックス 4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50" name="直線コネクタ 449"/>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51" name="テキスト ボックス 450"/>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52" name="直線コネクタ 45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3" name="テキスト ボックス 45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4" name="直線コネクタ 453"/>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5" name="テキスト ボックス 454"/>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6" name="直線コネクタ 4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7" name="テキスト ボックス 4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8" name="直線コネクタ 457"/>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9" name="テキスト ボックス 458"/>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60" name="直線コネクタ 45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61" name="テキスト ボックス 46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62" name="直線コネクタ 461"/>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463" name="テキスト ボックス 462"/>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5" name="テキスト ボックス 46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64770</xdr:rowOff>
    </xdr:from>
    <xdr:to>
      <xdr:col>23</xdr:col>
      <xdr:colOff>516889</xdr:colOff>
      <xdr:row>108</xdr:row>
      <xdr:rowOff>101918</xdr:rowOff>
    </xdr:to>
    <xdr:cxnSp macro="">
      <xdr:nvCxnSpPr>
        <xdr:cNvPr id="467" name="直線コネクタ 466"/>
        <xdr:cNvCxnSpPr/>
      </xdr:nvCxnSpPr>
      <xdr:spPr>
        <a:xfrm flipV="1">
          <a:off x="16318864" y="1720977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105745</xdr:rowOff>
    </xdr:from>
    <xdr:ext cx="405111" cy="259045"/>
    <xdr:sp macro="" textlink="">
      <xdr:nvSpPr>
        <xdr:cNvPr id="468" name="【公民館】&#10;有形固定資産減価償却率最小値テキスト"/>
        <xdr:cNvSpPr txBox="1"/>
      </xdr:nvSpPr>
      <xdr:spPr>
        <a:xfrm>
          <a:off x="164084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108</xdr:row>
      <xdr:rowOff>101918</xdr:rowOff>
    </xdr:from>
    <xdr:to>
      <xdr:col>23</xdr:col>
      <xdr:colOff>606425</xdr:colOff>
      <xdr:row>108</xdr:row>
      <xdr:rowOff>101918</xdr:rowOff>
    </xdr:to>
    <xdr:cxnSp macro="">
      <xdr:nvCxnSpPr>
        <xdr:cNvPr id="469" name="直線コネクタ 468"/>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11447</xdr:rowOff>
    </xdr:from>
    <xdr:ext cx="405111" cy="259045"/>
    <xdr:sp macro="" textlink="">
      <xdr:nvSpPr>
        <xdr:cNvPr id="470" name="【公民館】&#10;有形固定資産減価償却率最大値テキスト"/>
        <xdr:cNvSpPr txBox="1"/>
      </xdr:nvSpPr>
      <xdr:spPr>
        <a:xfrm>
          <a:off x="164084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23</xdr:col>
      <xdr:colOff>428625</xdr:colOff>
      <xdr:row>100</xdr:row>
      <xdr:rowOff>64770</xdr:rowOff>
    </xdr:from>
    <xdr:to>
      <xdr:col>23</xdr:col>
      <xdr:colOff>606425</xdr:colOff>
      <xdr:row>100</xdr:row>
      <xdr:rowOff>64770</xdr:rowOff>
    </xdr:to>
    <xdr:cxnSp macro="">
      <xdr:nvCxnSpPr>
        <xdr:cNvPr id="471" name="直線コネクタ 470"/>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106697</xdr:rowOff>
    </xdr:from>
    <xdr:ext cx="405111" cy="259045"/>
    <xdr:sp macro="" textlink="">
      <xdr:nvSpPr>
        <xdr:cNvPr id="472" name="【公民館】&#10;有形固定資産減価償却率平均値テキスト"/>
        <xdr:cNvSpPr txBox="1"/>
      </xdr:nvSpPr>
      <xdr:spPr>
        <a:xfrm>
          <a:off x="164084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128270</xdr:rowOff>
    </xdr:from>
    <xdr:to>
      <xdr:col>23</xdr:col>
      <xdr:colOff>568325</xdr:colOff>
      <xdr:row>104</xdr:row>
      <xdr:rowOff>58420</xdr:rowOff>
    </xdr:to>
    <xdr:sp macro="" textlink="">
      <xdr:nvSpPr>
        <xdr:cNvPr id="473" name="フローチャート : 判断 472"/>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25400</xdr:rowOff>
    </xdr:from>
    <xdr:to>
      <xdr:col>23</xdr:col>
      <xdr:colOff>568325</xdr:colOff>
      <xdr:row>100</xdr:row>
      <xdr:rowOff>127000</xdr:rowOff>
    </xdr:to>
    <xdr:sp macro="" textlink="">
      <xdr:nvSpPr>
        <xdr:cNvPr id="479" name="円/楕円 478"/>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138447</xdr:rowOff>
    </xdr:from>
    <xdr:ext cx="405111" cy="259045"/>
    <xdr:sp macro="" textlink="">
      <xdr:nvSpPr>
        <xdr:cNvPr id="480" name="【公民館】&#10;有形固定資産減価償却率該当値テキスト"/>
        <xdr:cNvSpPr txBox="1"/>
      </xdr:nvSpPr>
      <xdr:spPr>
        <a:xfrm>
          <a:off x="16408400" y="1711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1" name="正方形/長方形 4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8" name="正方形/長方形 48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91" name="直線コネクタ 4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2" name="テキスト ボックス 4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3" name="直線コネクタ 4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4" name="テキスト ボックス 4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5" name="直線コネクタ 4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6" name="テキスト ボックス 4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7" name="直線コネクタ 4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8" name="テキスト ボックス 4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1"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99518</xdr:rowOff>
    </xdr:from>
    <xdr:to>
      <xdr:col>32</xdr:col>
      <xdr:colOff>186689</xdr:colOff>
      <xdr:row>106</xdr:row>
      <xdr:rowOff>127864</xdr:rowOff>
    </xdr:to>
    <xdr:cxnSp macro="">
      <xdr:nvCxnSpPr>
        <xdr:cNvPr id="502" name="直線コネクタ 501"/>
        <xdr:cNvCxnSpPr/>
      </xdr:nvCxnSpPr>
      <xdr:spPr>
        <a:xfrm flipV="1">
          <a:off x="22160864" y="17244518"/>
          <a:ext cx="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131691</xdr:rowOff>
    </xdr:from>
    <xdr:ext cx="469744" cy="259045"/>
    <xdr:sp macro="" textlink="">
      <xdr:nvSpPr>
        <xdr:cNvPr id="503" name="【公民館】&#10;一人当たり面積最小値テキスト"/>
        <xdr:cNvSpPr txBox="1"/>
      </xdr:nvSpPr>
      <xdr:spPr>
        <a:xfrm>
          <a:off x="22250400" y="183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0.637</a:t>
          </a:r>
          <a:endParaRPr kumimoji="1" lang="ja-JP" altLang="en-US" sz="1000" b="1">
            <a:latin typeface="ＭＳ Ｐゴシック"/>
          </a:endParaRPr>
        </a:p>
      </xdr:txBody>
    </xdr:sp>
    <xdr:clientData/>
  </xdr:oneCellAnchor>
  <xdr:twoCellAnchor>
    <xdr:from>
      <xdr:col>32</xdr:col>
      <xdr:colOff>98425</xdr:colOff>
      <xdr:row>106</xdr:row>
      <xdr:rowOff>127864</xdr:rowOff>
    </xdr:from>
    <xdr:to>
      <xdr:col>32</xdr:col>
      <xdr:colOff>276225</xdr:colOff>
      <xdr:row>106</xdr:row>
      <xdr:rowOff>127864</xdr:rowOff>
    </xdr:to>
    <xdr:cxnSp macro="">
      <xdr:nvCxnSpPr>
        <xdr:cNvPr id="504" name="直線コネクタ 503"/>
        <xdr:cNvCxnSpPr/>
      </xdr:nvCxnSpPr>
      <xdr:spPr>
        <a:xfrm>
          <a:off x="22072600" y="1830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46195</xdr:rowOff>
    </xdr:from>
    <xdr:ext cx="469744" cy="259045"/>
    <xdr:sp macro="" textlink="">
      <xdr:nvSpPr>
        <xdr:cNvPr id="505" name="【公民館】&#10;一人当たり面積最大値テキスト"/>
        <xdr:cNvSpPr txBox="1"/>
      </xdr:nvSpPr>
      <xdr:spPr>
        <a:xfrm>
          <a:off x="22250400" y="170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2.949</a:t>
          </a:r>
          <a:endParaRPr kumimoji="1" lang="ja-JP" altLang="en-US" sz="1000" b="1">
            <a:latin typeface="ＭＳ Ｐゴシック"/>
          </a:endParaRPr>
        </a:p>
      </xdr:txBody>
    </xdr:sp>
    <xdr:clientData/>
  </xdr:oneCellAnchor>
  <xdr:twoCellAnchor>
    <xdr:from>
      <xdr:col>32</xdr:col>
      <xdr:colOff>98425</xdr:colOff>
      <xdr:row>100</xdr:row>
      <xdr:rowOff>99518</xdr:rowOff>
    </xdr:from>
    <xdr:to>
      <xdr:col>32</xdr:col>
      <xdr:colOff>276225</xdr:colOff>
      <xdr:row>100</xdr:row>
      <xdr:rowOff>99518</xdr:rowOff>
    </xdr:to>
    <xdr:cxnSp macro="">
      <xdr:nvCxnSpPr>
        <xdr:cNvPr id="506" name="直線コネクタ 505"/>
        <xdr:cNvCxnSpPr/>
      </xdr:nvCxnSpPr>
      <xdr:spPr>
        <a:xfrm>
          <a:off x="22072600" y="1724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3472</xdr:rowOff>
    </xdr:from>
    <xdr:ext cx="469744" cy="259045"/>
    <xdr:sp macro="" textlink="">
      <xdr:nvSpPr>
        <xdr:cNvPr id="507" name="【公民館】&#10;一人当たり面積平均値テキスト"/>
        <xdr:cNvSpPr txBox="1"/>
      </xdr:nvSpPr>
      <xdr:spPr>
        <a:xfrm>
          <a:off x="22250400" y="1783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152045</xdr:rowOff>
    </xdr:from>
    <xdr:to>
      <xdr:col>32</xdr:col>
      <xdr:colOff>238125</xdr:colOff>
      <xdr:row>105</xdr:row>
      <xdr:rowOff>82195</xdr:rowOff>
    </xdr:to>
    <xdr:sp macro="" textlink="">
      <xdr:nvSpPr>
        <xdr:cNvPr id="508" name="フローチャート : 判断 507"/>
        <xdr:cNvSpPr/>
      </xdr:nvSpPr>
      <xdr:spPr>
        <a:xfrm>
          <a:off x="22110700" y="179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77064</xdr:rowOff>
    </xdr:from>
    <xdr:to>
      <xdr:col>32</xdr:col>
      <xdr:colOff>238125</xdr:colOff>
      <xdr:row>107</xdr:row>
      <xdr:rowOff>7214</xdr:rowOff>
    </xdr:to>
    <xdr:sp macro="" textlink="">
      <xdr:nvSpPr>
        <xdr:cNvPr id="514" name="円/楕円 513"/>
        <xdr:cNvSpPr/>
      </xdr:nvSpPr>
      <xdr:spPr>
        <a:xfrm>
          <a:off x="22110700" y="1825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163441</xdr:rowOff>
    </xdr:from>
    <xdr:ext cx="469744" cy="259045"/>
    <xdr:sp macro="" textlink="">
      <xdr:nvSpPr>
        <xdr:cNvPr id="515" name="【公民館】&#10;一人当たり面積該当値テキスト"/>
        <xdr:cNvSpPr txBox="1"/>
      </xdr:nvSpPr>
      <xdr:spPr>
        <a:xfrm>
          <a:off x="22250400" y="181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6" name="正方形/長方形 51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7" name="正方形/長方形 5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8" name="テキスト ボックス 51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類似団体と比較して特に有形固定資産減価償却率が高くなっている施設は、道路・橋りょうのインフラ資産及び公民館であり、特に低くなっている施設は、公営住宅、保育園である。 </a:t>
          </a:r>
          <a:endParaRPr kumimoji="1" lang="en-US" altLang="ja-JP" sz="1300">
            <a:latin typeface="ＭＳ Ｐゴシック"/>
          </a:endParaRPr>
        </a:p>
        <a:p>
          <a:r>
            <a:rPr kumimoji="1" lang="ja-JP" altLang="en-US" sz="1300">
              <a:latin typeface="ＭＳ Ｐゴシック"/>
            </a:rPr>
            <a:t>道路・橋りょうについては、長寿命化計画（橋りょう）に基づき定期的な点検・診断の結果を踏まえた維持管理や修繕、更新を含む老朽化対策を実施しているところである。</a:t>
          </a:r>
        </a:p>
        <a:p>
          <a:r>
            <a:rPr kumimoji="1" lang="ja-JP" altLang="en-US" sz="1300">
              <a:latin typeface="ＭＳ Ｐゴシック"/>
            </a:rPr>
            <a:t>公営住宅は、平成２３年度に策定した公営住宅等長寿命化計画に基づき、１０年計画で修繕及び建て替え等を実施している。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1" name="テキスト ボックス 40"/>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24.1</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2" name="直線コネクタ 41"/>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3" name="テキスト ボックス 42"/>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24.2</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45" name="テキスト ボックス 4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24.3</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4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52" name="円/楕円 51"/>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53" name="【図書館】&#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54" name="正方形/長方形 5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55" name="正方形/長方形 54"/>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56" name="正方形/長方形 55"/>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7" name="正方形/長方形 56"/>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8" name="正方形/長方形 57"/>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9" name="正方形/長方形 58"/>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60" name="テキスト ボックス 5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1" name="直線コネクタ 6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62" name="テキスト ボックス 6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0.917</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63" name="直線コネクタ 6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64" name="テキスト ボックス 6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0.918</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5" name="直線コネクタ 6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6" name="テキスト ボックス 6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0.919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7"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8" name="テキスト ボックス 6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9" name="テキスト ボックス 6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0" name="テキスト ボックス 6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1" name="テキスト ボックス 7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2" name="テキスト ボックス 7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73" name="円/楕円 7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469744" cy="259045"/>
    <xdr:sp macro="" textlink="">
      <xdr:nvSpPr>
        <xdr:cNvPr id="74" name="【図書館】&#10;一人当たり面積該当値テキスト"/>
        <xdr:cNvSpPr txBox="1"/>
      </xdr:nvSpPr>
      <xdr:spPr>
        <a:xfrm>
          <a:off x="10566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75" name="正方形/長方形 7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76" name="正方形/長方形 7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77" name="正方形/長方形 7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78" name="正方形/長方形 7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79" name="正方形/長方形 7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0" name="正方形/長方形 7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1" name="正方形/長方形 8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82" name="正方形/長方形 8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3" name="テキスト ボックス 8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4" name="直線コネクタ 8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85" name="テキスト ボックス 8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86" name="直線コネクタ 8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87" name="テキスト ボックス 8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88" name="直線コネクタ 8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89" name="テキスト ボックス 8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0" name="直線コネクタ 8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1" name="テキスト ボックス 9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2" name="直線コネクタ 9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93" name="テキスト ボックス 9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94" name="直線コネクタ 9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95" name="テキスト ボックス 9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96" name="直線コネクタ 9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97" name="テキスト ボックス 9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9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64</xdr:row>
      <xdr:rowOff>95250</xdr:rowOff>
    </xdr:to>
    <xdr:cxnSp macro="">
      <xdr:nvCxnSpPr>
        <xdr:cNvPr id="99" name="直線コネクタ 98"/>
        <xdr:cNvCxnSpPr/>
      </xdr:nvCxnSpPr>
      <xdr:spPr>
        <a:xfrm flipV="1">
          <a:off x="4634865" y="94869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99077</xdr:rowOff>
    </xdr:from>
    <xdr:ext cx="405111" cy="259045"/>
    <xdr:sp macro="" textlink="">
      <xdr:nvSpPr>
        <xdr:cNvPr id="100" name="【体育館・プール】&#10;有形固定資産減価償却率最小値テキスト"/>
        <xdr:cNvSpPr txBox="1"/>
      </xdr:nvSpPr>
      <xdr:spPr>
        <a:xfrm>
          <a:off x="4724400"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95250</xdr:rowOff>
    </xdr:from>
    <xdr:to>
      <xdr:col>6</xdr:col>
      <xdr:colOff>600075</xdr:colOff>
      <xdr:row>64</xdr:row>
      <xdr:rowOff>95250</xdr:rowOff>
    </xdr:to>
    <xdr:cxnSp macro="">
      <xdr:nvCxnSpPr>
        <xdr:cNvPr id="101" name="直線コネクタ 100"/>
        <xdr:cNvCxnSpPr/>
      </xdr:nvCxnSpPr>
      <xdr:spPr>
        <a:xfrm>
          <a:off x="4546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102" name="【体育館・プール】&#10;有形固定資産減価償却率最大値テキスト"/>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103" name="直線コネクタ 102"/>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163847</xdr:rowOff>
    </xdr:from>
    <xdr:ext cx="405111" cy="259045"/>
    <xdr:sp macro="" textlink="">
      <xdr:nvSpPr>
        <xdr:cNvPr id="104" name="【体育館・プール】&#10;有形固定資産減価償却率平均値テキスト"/>
        <xdr:cNvSpPr txBox="1"/>
      </xdr:nvSpPr>
      <xdr:spPr>
        <a:xfrm>
          <a:off x="4724400" y="10450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13970</xdr:rowOff>
    </xdr:from>
    <xdr:to>
      <xdr:col>6</xdr:col>
      <xdr:colOff>561975</xdr:colOff>
      <xdr:row>61</xdr:row>
      <xdr:rowOff>115570</xdr:rowOff>
    </xdr:to>
    <xdr:sp macro="" textlink="">
      <xdr:nvSpPr>
        <xdr:cNvPr id="105" name="フローチャート : 判断 104"/>
        <xdr:cNvSpPr/>
      </xdr:nvSpPr>
      <xdr:spPr>
        <a:xfrm>
          <a:off x="45847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06" name="テキスト ボックス 10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07" name="テキスト ボックス 10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08" name="テキスト ボックス 10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09" name="テキスト ボックス 10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0" name="テキスト ボックス 10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6350</xdr:rowOff>
    </xdr:from>
    <xdr:to>
      <xdr:col>6</xdr:col>
      <xdr:colOff>561975</xdr:colOff>
      <xdr:row>55</xdr:row>
      <xdr:rowOff>107950</xdr:rowOff>
    </xdr:to>
    <xdr:sp macro="" textlink="">
      <xdr:nvSpPr>
        <xdr:cNvPr id="111" name="円/楕円 110"/>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130827</xdr:rowOff>
    </xdr:from>
    <xdr:ext cx="405111" cy="259045"/>
    <xdr:sp macro="" textlink="">
      <xdr:nvSpPr>
        <xdr:cNvPr id="112" name="【体育館・プール】&#10;有形固定資産減価償却率該当値テキスト"/>
        <xdr:cNvSpPr txBox="1"/>
      </xdr:nvSpPr>
      <xdr:spPr>
        <a:xfrm>
          <a:off x="4724400"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13" name="正方形/長方形 11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4" name="正方形/長方形 11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5" name="正方形/長方形 11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6" name="正方形/長方形 11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17" name="正方形/長方形 11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18" name="正方形/長方形 11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19" name="正方形/長方形 11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0" name="正方形/長方形 11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1" name="テキスト ボックス 12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22" name="直線コネクタ 12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23" name="テキスト ボックス 12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24" name="直線コネクタ 12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25" name="テキスト ボックス 12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26" name="直線コネクタ 12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27" name="テキスト ボックス 12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28" name="直線コネクタ 12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29" name="テキスト ボックス 12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0" name="直線コネクタ 12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31" name="テキスト ボックス 13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32" name="直線コネクタ 13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33" name="テキスト ボックス 13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34" name="直線コネクタ 13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35" name="テキスト ボックス 13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3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93726</xdr:rowOff>
    </xdr:from>
    <xdr:to>
      <xdr:col>15</xdr:col>
      <xdr:colOff>180340</xdr:colOff>
      <xdr:row>63</xdr:row>
      <xdr:rowOff>126492</xdr:rowOff>
    </xdr:to>
    <xdr:cxnSp macro="">
      <xdr:nvCxnSpPr>
        <xdr:cNvPr id="137" name="直線コネクタ 136"/>
        <xdr:cNvCxnSpPr/>
      </xdr:nvCxnSpPr>
      <xdr:spPr>
        <a:xfrm flipV="1">
          <a:off x="10476865" y="9523476"/>
          <a:ext cx="0" cy="140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130319</xdr:rowOff>
    </xdr:from>
    <xdr:ext cx="469744" cy="259045"/>
    <xdr:sp macro="" textlink="">
      <xdr:nvSpPr>
        <xdr:cNvPr id="138" name="【体育館・プール】&#10;一人当たり面積最小値テキスト"/>
        <xdr:cNvSpPr txBox="1"/>
      </xdr:nvSpPr>
      <xdr:spPr>
        <a:xfrm>
          <a:off x="10566400" y="109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1.159</a:t>
          </a:r>
          <a:endParaRPr kumimoji="1" lang="ja-JP" altLang="en-US" sz="1000" b="1">
            <a:latin typeface="ＭＳ Ｐゴシック"/>
          </a:endParaRPr>
        </a:p>
      </xdr:txBody>
    </xdr:sp>
    <xdr:clientData/>
  </xdr:oneCellAnchor>
  <xdr:twoCellAnchor>
    <xdr:from>
      <xdr:col>15</xdr:col>
      <xdr:colOff>92075</xdr:colOff>
      <xdr:row>63</xdr:row>
      <xdr:rowOff>126492</xdr:rowOff>
    </xdr:from>
    <xdr:to>
      <xdr:col>15</xdr:col>
      <xdr:colOff>269875</xdr:colOff>
      <xdr:row>63</xdr:row>
      <xdr:rowOff>126492</xdr:rowOff>
    </xdr:to>
    <xdr:cxnSp macro="">
      <xdr:nvCxnSpPr>
        <xdr:cNvPr id="139" name="直線コネクタ 138"/>
        <xdr:cNvCxnSpPr/>
      </xdr:nvCxnSpPr>
      <xdr:spPr>
        <a:xfrm>
          <a:off x="10388600" y="1092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40403</xdr:rowOff>
    </xdr:from>
    <xdr:ext cx="469744" cy="259045"/>
    <xdr:sp macro="" textlink="">
      <xdr:nvSpPr>
        <xdr:cNvPr id="140" name="【体育館・プール】&#10;一人当たり面積最大値テキスト"/>
        <xdr:cNvSpPr txBox="1"/>
      </xdr:nvSpPr>
      <xdr:spPr>
        <a:xfrm>
          <a:off x="10566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15</xdr:col>
      <xdr:colOff>92075</xdr:colOff>
      <xdr:row>55</xdr:row>
      <xdr:rowOff>93726</xdr:rowOff>
    </xdr:from>
    <xdr:to>
      <xdr:col>15</xdr:col>
      <xdr:colOff>269875</xdr:colOff>
      <xdr:row>55</xdr:row>
      <xdr:rowOff>93726</xdr:rowOff>
    </xdr:to>
    <xdr:cxnSp macro="">
      <xdr:nvCxnSpPr>
        <xdr:cNvPr id="141" name="直線コネクタ 140"/>
        <xdr:cNvCxnSpPr/>
      </xdr:nvCxnSpPr>
      <xdr:spPr>
        <a:xfrm>
          <a:off x="10388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135907</xdr:rowOff>
    </xdr:from>
    <xdr:ext cx="469744" cy="259045"/>
    <xdr:sp macro="" textlink="">
      <xdr:nvSpPr>
        <xdr:cNvPr id="142" name="【体育館・プール】&#10;一人当たり面積平均値テキスト"/>
        <xdr:cNvSpPr txBox="1"/>
      </xdr:nvSpPr>
      <xdr:spPr>
        <a:xfrm>
          <a:off x="10566400" y="1059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113030</xdr:rowOff>
    </xdr:from>
    <xdr:to>
      <xdr:col>15</xdr:col>
      <xdr:colOff>231775</xdr:colOff>
      <xdr:row>63</xdr:row>
      <xdr:rowOff>43180</xdr:rowOff>
    </xdr:to>
    <xdr:sp macro="" textlink="">
      <xdr:nvSpPr>
        <xdr:cNvPr id="143" name="フローチャート : 判断 142"/>
        <xdr:cNvSpPr/>
      </xdr:nvSpPr>
      <xdr:spPr>
        <a:xfrm>
          <a:off x="10426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75692</xdr:rowOff>
    </xdr:from>
    <xdr:to>
      <xdr:col>15</xdr:col>
      <xdr:colOff>231775</xdr:colOff>
      <xdr:row>64</xdr:row>
      <xdr:rowOff>5842</xdr:rowOff>
    </xdr:to>
    <xdr:sp macro="" textlink="">
      <xdr:nvSpPr>
        <xdr:cNvPr id="149" name="円/楕円 148"/>
        <xdr:cNvSpPr/>
      </xdr:nvSpPr>
      <xdr:spPr>
        <a:xfrm>
          <a:off x="104267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162069</xdr:rowOff>
    </xdr:from>
    <xdr:ext cx="469744" cy="259045"/>
    <xdr:sp macro="" textlink="">
      <xdr:nvSpPr>
        <xdr:cNvPr id="150" name="【体育館・プール】&#10;一人当たり面積該当値テキスト"/>
        <xdr:cNvSpPr txBox="1"/>
      </xdr:nvSpPr>
      <xdr:spPr>
        <a:xfrm>
          <a:off x="10566400" y="1079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51" name="正方形/長方形 15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58" name="正方形/長方形 15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61" name="テキスト ボックス 16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62" name="直線コネクタ 1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63" name="テキスト ボックス 16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64" name="直線コネクタ 1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65" name="テキスト ボックス 1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66" name="直線コネクタ 1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67" name="テキスト ボックス 1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68" name="直線コネクタ 1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69" name="テキスト ボックス 1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70" name="直線コネクタ 1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71" name="テキスト ボックス 1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72" name="直線コネクタ 1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73" name="テキスト ボックス 17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74" name="直線コネクタ 1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75" name="テキスト ボックス 1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7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127907</xdr:rowOff>
    </xdr:from>
    <xdr:to>
      <xdr:col>6</xdr:col>
      <xdr:colOff>510540</xdr:colOff>
      <xdr:row>86</xdr:row>
      <xdr:rowOff>21771</xdr:rowOff>
    </xdr:to>
    <xdr:cxnSp macro="">
      <xdr:nvCxnSpPr>
        <xdr:cNvPr id="177" name="直線コネクタ 176"/>
        <xdr:cNvCxnSpPr/>
      </xdr:nvCxnSpPr>
      <xdr:spPr>
        <a:xfrm flipV="1">
          <a:off x="4634865" y="133295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25598</xdr:rowOff>
    </xdr:from>
    <xdr:ext cx="405111" cy="259045"/>
    <xdr:sp macro="" textlink="">
      <xdr:nvSpPr>
        <xdr:cNvPr id="178" name="【福祉施設】&#10;有形固定資産減価償却率最小値テキスト"/>
        <xdr:cNvSpPr txBox="1"/>
      </xdr:nvSpPr>
      <xdr:spPr>
        <a:xfrm>
          <a:off x="4724400" y="1477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422275</xdr:colOff>
      <xdr:row>86</xdr:row>
      <xdr:rowOff>21771</xdr:rowOff>
    </xdr:from>
    <xdr:to>
      <xdr:col>6</xdr:col>
      <xdr:colOff>600075</xdr:colOff>
      <xdr:row>86</xdr:row>
      <xdr:rowOff>21771</xdr:rowOff>
    </xdr:to>
    <xdr:cxnSp macro="">
      <xdr:nvCxnSpPr>
        <xdr:cNvPr id="179" name="直線コネクタ 178"/>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74584</xdr:rowOff>
    </xdr:from>
    <xdr:ext cx="405111" cy="259045"/>
    <xdr:sp macro="" textlink="">
      <xdr:nvSpPr>
        <xdr:cNvPr id="180" name="【福祉施設】&#10;有形固定資産減価償却率最大値テキスト"/>
        <xdr:cNvSpPr txBox="1"/>
      </xdr:nvSpPr>
      <xdr:spPr>
        <a:xfrm>
          <a:off x="47244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422275</xdr:colOff>
      <xdr:row>77</xdr:row>
      <xdr:rowOff>127907</xdr:rowOff>
    </xdr:from>
    <xdr:to>
      <xdr:col>6</xdr:col>
      <xdr:colOff>600075</xdr:colOff>
      <xdr:row>77</xdr:row>
      <xdr:rowOff>127907</xdr:rowOff>
    </xdr:to>
    <xdr:cxnSp macro="">
      <xdr:nvCxnSpPr>
        <xdr:cNvPr id="181" name="直線コネクタ 180"/>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91820</xdr:rowOff>
    </xdr:from>
    <xdr:ext cx="405111" cy="259045"/>
    <xdr:sp macro="" textlink="">
      <xdr:nvSpPr>
        <xdr:cNvPr id="182" name="【福祉施設】&#10;有形固定資産減価償却率平均値テキスト"/>
        <xdr:cNvSpPr txBox="1"/>
      </xdr:nvSpPr>
      <xdr:spPr>
        <a:xfrm>
          <a:off x="47244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68943</xdr:rowOff>
    </xdr:from>
    <xdr:to>
      <xdr:col>6</xdr:col>
      <xdr:colOff>561975</xdr:colOff>
      <xdr:row>80</xdr:row>
      <xdr:rowOff>170543</xdr:rowOff>
    </xdr:to>
    <xdr:sp macro="" textlink="">
      <xdr:nvSpPr>
        <xdr:cNvPr id="183" name="フローチャート : 判断 182"/>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84" name="テキスト ボックス 1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85" name="テキスト ボックス 1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86" name="テキスト ボックス 1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87" name="テキスト ボックス 1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88" name="テキスト ボックス 1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142421</xdr:rowOff>
    </xdr:from>
    <xdr:to>
      <xdr:col>6</xdr:col>
      <xdr:colOff>561975</xdr:colOff>
      <xdr:row>86</xdr:row>
      <xdr:rowOff>72571</xdr:rowOff>
    </xdr:to>
    <xdr:sp macro="" textlink="">
      <xdr:nvSpPr>
        <xdr:cNvPr id="189" name="円/楕円 188"/>
        <xdr:cNvSpPr/>
      </xdr:nvSpPr>
      <xdr:spPr>
        <a:xfrm>
          <a:off x="4584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57348</xdr:rowOff>
    </xdr:from>
    <xdr:ext cx="405111" cy="259045"/>
    <xdr:sp macro="" textlink="">
      <xdr:nvSpPr>
        <xdr:cNvPr id="190" name="【福祉施設】&#10;有形固定資産減価償却率該当値テキスト"/>
        <xdr:cNvSpPr txBox="1"/>
      </xdr:nvSpPr>
      <xdr:spPr>
        <a:xfrm>
          <a:off x="4724400" y="14630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91" name="正方形/長方形 19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8" name="正方形/長方形 19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01" name="テキスト ボックス 20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02" name="直線コネクタ 20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03" name="テキスト ボックス 20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04" name="直線コネクタ 20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05" name="テキスト ボックス 20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06" name="直線コネクタ 20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07" name="テキスト ボックス 20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08" name="直線コネクタ 20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09" name="テキスト ボックス 20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1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157429</xdr:rowOff>
    </xdr:from>
    <xdr:to>
      <xdr:col>15</xdr:col>
      <xdr:colOff>180340</xdr:colOff>
      <xdr:row>86</xdr:row>
      <xdr:rowOff>29871</xdr:rowOff>
    </xdr:to>
    <xdr:cxnSp macro="">
      <xdr:nvCxnSpPr>
        <xdr:cNvPr id="213" name="直線コネクタ 212"/>
        <xdr:cNvCxnSpPr/>
      </xdr:nvCxnSpPr>
      <xdr:spPr>
        <a:xfrm flipV="1">
          <a:off x="10476865" y="13359079"/>
          <a:ext cx="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33698</xdr:rowOff>
    </xdr:from>
    <xdr:ext cx="469744" cy="259045"/>
    <xdr:sp macro="" textlink="">
      <xdr:nvSpPr>
        <xdr:cNvPr id="214" name="【福祉施設】&#10;一人当たり面積最小値テキスト"/>
        <xdr:cNvSpPr txBox="1"/>
      </xdr:nvSpPr>
      <xdr:spPr>
        <a:xfrm>
          <a:off x="10566400" y="1477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0.509</a:t>
          </a:r>
          <a:endParaRPr kumimoji="1" lang="ja-JP" altLang="en-US" sz="1000" b="1">
            <a:latin typeface="ＭＳ Ｐゴシック"/>
          </a:endParaRPr>
        </a:p>
      </xdr:txBody>
    </xdr:sp>
    <xdr:clientData/>
  </xdr:oneCellAnchor>
  <xdr:twoCellAnchor>
    <xdr:from>
      <xdr:col>15</xdr:col>
      <xdr:colOff>92075</xdr:colOff>
      <xdr:row>86</xdr:row>
      <xdr:rowOff>29871</xdr:rowOff>
    </xdr:from>
    <xdr:to>
      <xdr:col>15</xdr:col>
      <xdr:colOff>269875</xdr:colOff>
      <xdr:row>86</xdr:row>
      <xdr:rowOff>29871</xdr:rowOff>
    </xdr:to>
    <xdr:cxnSp macro="">
      <xdr:nvCxnSpPr>
        <xdr:cNvPr id="215" name="直線コネクタ 214"/>
        <xdr:cNvCxnSpPr/>
      </xdr:nvCxnSpPr>
      <xdr:spPr>
        <a:xfrm>
          <a:off x="10388600" y="1477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104106</xdr:rowOff>
    </xdr:from>
    <xdr:ext cx="469744" cy="259045"/>
    <xdr:sp macro="" textlink="">
      <xdr:nvSpPr>
        <xdr:cNvPr id="216" name="【福祉施設】&#10;一人当たり面積最大値テキスト"/>
        <xdr:cNvSpPr txBox="1"/>
      </xdr:nvSpPr>
      <xdr:spPr>
        <a:xfrm>
          <a:off x="10566400" y="1313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a:t>
          </a:r>
          <a:endParaRPr kumimoji="1" lang="ja-JP" altLang="en-US" sz="1000" b="1">
            <a:latin typeface="ＭＳ Ｐゴシック"/>
          </a:endParaRPr>
        </a:p>
      </xdr:txBody>
    </xdr:sp>
    <xdr:clientData/>
  </xdr:oneCellAnchor>
  <xdr:twoCellAnchor>
    <xdr:from>
      <xdr:col>15</xdr:col>
      <xdr:colOff>92075</xdr:colOff>
      <xdr:row>77</xdr:row>
      <xdr:rowOff>157429</xdr:rowOff>
    </xdr:from>
    <xdr:to>
      <xdr:col>15</xdr:col>
      <xdr:colOff>269875</xdr:colOff>
      <xdr:row>77</xdr:row>
      <xdr:rowOff>157429</xdr:rowOff>
    </xdr:to>
    <xdr:cxnSp macro="">
      <xdr:nvCxnSpPr>
        <xdr:cNvPr id="217" name="直線コネクタ 216"/>
        <xdr:cNvCxnSpPr/>
      </xdr:nvCxnSpPr>
      <xdr:spPr>
        <a:xfrm>
          <a:off x="10388600" y="1335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24350</xdr:rowOff>
    </xdr:from>
    <xdr:ext cx="469744" cy="259045"/>
    <xdr:sp macro="" textlink="">
      <xdr:nvSpPr>
        <xdr:cNvPr id="218" name="【福祉施設】&#10;一人当たり面積平均値テキスト"/>
        <xdr:cNvSpPr txBox="1"/>
      </xdr:nvSpPr>
      <xdr:spPr>
        <a:xfrm>
          <a:off x="10566400" y="14083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xdr:rowOff>
    </xdr:from>
    <xdr:to>
      <xdr:col>15</xdr:col>
      <xdr:colOff>231775</xdr:colOff>
      <xdr:row>83</xdr:row>
      <xdr:rowOff>103073</xdr:rowOff>
    </xdr:to>
    <xdr:sp macro="" textlink="">
      <xdr:nvSpPr>
        <xdr:cNvPr id="219" name="フローチャート : 判断 218"/>
        <xdr:cNvSpPr/>
      </xdr:nvSpPr>
      <xdr:spPr>
        <a:xfrm>
          <a:off x="10426700" y="1423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20" name="テキスト ボックス 2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21" name="テキスト ボックス 2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22" name="テキスト ボックス 2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23" name="テキスト ボックス 2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24" name="テキスト ボックス 2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150521</xdr:rowOff>
    </xdr:from>
    <xdr:to>
      <xdr:col>15</xdr:col>
      <xdr:colOff>231775</xdr:colOff>
      <xdr:row>86</xdr:row>
      <xdr:rowOff>80671</xdr:rowOff>
    </xdr:to>
    <xdr:sp macro="" textlink="">
      <xdr:nvSpPr>
        <xdr:cNvPr id="225" name="円/楕円 224"/>
        <xdr:cNvSpPr/>
      </xdr:nvSpPr>
      <xdr:spPr>
        <a:xfrm>
          <a:off x="104267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65448</xdr:rowOff>
    </xdr:from>
    <xdr:ext cx="469744" cy="259045"/>
    <xdr:sp macro="" textlink="">
      <xdr:nvSpPr>
        <xdr:cNvPr id="226" name="【福祉施設】&#10;一人当たり面積該当値テキスト"/>
        <xdr:cNvSpPr txBox="1"/>
      </xdr:nvSpPr>
      <xdr:spPr>
        <a:xfrm>
          <a:off x="10566400" y="1463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27" name="正方形/長方形 22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34" name="正方形/長方形 23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7" name="テキスト ボックス 23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8" name="直線コネクタ 2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9" name="テキスト ボックス 2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40" name="直線コネクタ 2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41" name="テキスト ボックス 2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42" name="直線コネクタ 2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43" name="テキスト ボックス 2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44" name="直線コネクタ 2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45" name="テキスト ボックス 2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7" name="テキスト ボックス 24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48"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xdr:rowOff>
    </xdr:from>
    <xdr:to>
      <xdr:col>6</xdr:col>
      <xdr:colOff>510540</xdr:colOff>
      <xdr:row>107</xdr:row>
      <xdr:rowOff>19050</xdr:rowOff>
    </xdr:to>
    <xdr:cxnSp macro="">
      <xdr:nvCxnSpPr>
        <xdr:cNvPr id="249" name="直線コネクタ 248"/>
        <xdr:cNvCxnSpPr/>
      </xdr:nvCxnSpPr>
      <xdr:spPr>
        <a:xfrm flipV="1">
          <a:off x="4634865" y="171480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22877</xdr:rowOff>
    </xdr:from>
    <xdr:ext cx="405111" cy="259045"/>
    <xdr:sp macro="" textlink="">
      <xdr:nvSpPr>
        <xdr:cNvPr id="250" name="【市民会館】&#10;有形固定資産減価償却率最小値テキスト"/>
        <xdr:cNvSpPr txBox="1"/>
      </xdr:nvSpPr>
      <xdr:spPr>
        <a:xfrm>
          <a:off x="47244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6</xdr:col>
      <xdr:colOff>422275</xdr:colOff>
      <xdr:row>107</xdr:row>
      <xdr:rowOff>19050</xdr:rowOff>
    </xdr:from>
    <xdr:to>
      <xdr:col>6</xdr:col>
      <xdr:colOff>600075</xdr:colOff>
      <xdr:row>107</xdr:row>
      <xdr:rowOff>19050</xdr:rowOff>
    </xdr:to>
    <xdr:cxnSp macro="">
      <xdr:nvCxnSpPr>
        <xdr:cNvPr id="251" name="直線コネクタ 250"/>
        <xdr:cNvCxnSpPr/>
      </xdr:nvCxnSpPr>
      <xdr:spPr>
        <a:xfrm>
          <a:off x="4546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121175</xdr:rowOff>
    </xdr:from>
    <xdr:ext cx="405111" cy="259045"/>
    <xdr:sp macro="" textlink="">
      <xdr:nvSpPr>
        <xdr:cNvPr id="252" name="【市民会館】&#10;有形固定資産減価償却率最大値テキスト"/>
        <xdr:cNvSpPr txBox="1"/>
      </xdr:nvSpPr>
      <xdr:spPr>
        <a:xfrm>
          <a:off x="4724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100</xdr:row>
      <xdr:rowOff>3048</xdr:rowOff>
    </xdr:from>
    <xdr:to>
      <xdr:col>6</xdr:col>
      <xdr:colOff>600075</xdr:colOff>
      <xdr:row>100</xdr:row>
      <xdr:rowOff>3048</xdr:rowOff>
    </xdr:to>
    <xdr:cxnSp macro="">
      <xdr:nvCxnSpPr>
        <xdr:cNvPr id="253" name="直線コネクタ 252"/>
        <xdr:cNvCxnSpPr/>
      </xdr:nvCxnSpPr>
      <xdr:spPr>
        <a:xfrm>
          <a:off x="4546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31259</xdr:rowOff>
    </xdr:from>
    <xdr:ext cx="405111" cy="259045"/>
    <xdr:sp macro="" textlink="">
      <xdr:nvSpPr>
        <xdr:cNvPr id="254" name="【市民会館】&#10;有形固定資産減価償却率平均値テキスト"/>
        <xdr:cNvSpPr txBox="1"/>
      </xdr:nvSpPr>
      <xdr:spPr>
        <a:xfrm>
          <a:off x="4724400" y="1751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52832</xdr:rowOff>
    </xdr:from>
    <xdr:to>
      <xdr:col>6</xdr:col>
      <xdr:colOff>561975</xdr:colOff>
      <xdr:row>102</xdr:row>
      <xdr:rowOff>154432</xdr:rowOff>
    </xdr:to>
    <xdr:sp macro="" textlink="">
      <xdr:nvSpPr>
        <xdr:cNvPr id="255" name="フローチャート : 判断 254"/>
        <xdr:cNvSpPr/>
      </xdr:nvSpPr>
      <xdr:spPr>
        <a:xfrm>
          <a:off x="4584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123698</xdr:rowOff>
    </xdr:from>
    <xdr:to>
      <xdr:col>6</xdr:col>
      <xdr:colOff>561975</xdr:colOff>
      <xdr:row>100</xdr:row>
      <xdr:rowOff>53848</xdr:rowOff>
    </xdr:to>
    <xdr:sp macro="" textlink="">
      <xdr:nvSpPr>
        <xdr:cNvPr id="261" name="円/楕円 260"/>
        <xdr:cNvSpPr/>
      </xdr:nvSpPr>
      <xdr:spPr>
        <a:xfrm>
          <a:off x="45847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76725</xdr:rowOff>
    </xdr:from>
    <xdr:ext cx="405111" cy="259045"/>
    <xdr:sp macro="" textlink="">
      <xdr:nvSpPr>
        <xdr:cNvPr id="262" name="【市民会館】&#10;有形固定資産減価償却率該当値テキスト"/>
        <xdr:cNvSpPr txBox="1"/>
      </xdr:nvSpPr>
      <xdr:spPr>
        <a:xfrm>
          <a:off x="4724400" y="170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1" name="テキスト ボックス 2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2" name="直線コネクタ 2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3" name="テキスト ボックス 27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274" name="直線コネクタ 2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75" name="テキスト ボックス 2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76" name="直線コネクタ 2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77" name="テキスト ボックス 2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78" name="直線コネクタ 2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79" name="テキスト ボックス 2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80" name="直線コネクタ 2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81" name="テキスト ボックス 2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82" name="直線コネクタ 2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83" name="テキスト ボックス 2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84" name="直線コネクタ 2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85" name="テキスト ボックス 2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6" name="直線コネクタ 2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7" name="テキスト ボックス 2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8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84364</xdr:rowOff>
    </xdr:from>
    <xdr:to>
      <xdr:col>15</xdr:col>
      <xdr:colOff>180340</xdr:colOff>
      <xdr:row>107</xdr:row>
      <xdr:rowOff>166007</xdr:rowOff>
    </xdr:to>
    <xdr:cxnSp macro="">
      <xdr:nvCxnSpPr>
        <xdr:cNvPr id="289" name="直線コネクタ 288"/>
        <xdr:cNvCxnSpPr/>
      </xdr:nvCxnSpPr>
      <xdr:spPr>
        <a:xfrm flipV="1">
          <a:off x="10476865" y="1705791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169834</xdr:rowOff>
    </xdr:from>
    <xdr:ext cx="469744" cy="259045"/>
    <xdr:sp macro="" textlink="">
      <xdr:nvSpPr>
        <xdr:cNvPr id="290" name="【市民会館】&#10;一人当たり面積最小値テキスト"/>
        <xdr:cNvSpPr txBox="1"/>
      </xdr:nvSpPr>
      <xdr:spPr>
        <a:xfrm>
          <a:off x="105664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107</xdr:row>
      <xdr:rowOff>166007</xdr:rowOff>
    </xdr:from>
    <xdr:to>
      <xdr:col>15</xdr:col>
      <xdr:colOff>269875</xdr:colOff>
      <xdr:row>107</xdr:row>
      <xdr:rowOff>166007</xdr:rowOff>
    </xdr:to>
    <xdr:cxnSp macro="">
      <xdr:nvCxnSpPr>
        <xdr:cNvPr id="291" name="直線コネクタ 290"/>
        <xdr:cNvCxnSpPr/>
      </xdr:nvCxnSpPr>
      <xdr:spPr>
        <a:xfrm>
          <a:off x="10388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31041</xdr:rowOff>
    </xdr:from>
    <xdr:ext cx="469744" cy="259045"/>
    <xdr:sp macro="" textlink="">
      <xdr:nvSpPr>
        <xdr:cNvPr id="292" name="【市民会館】&#10;一人当たり面積最大値テキスト"/>
        <xdr:cNvSpPr txBox="1"/>
      </xdr:nvSpPr>
      <xdr:spPr>
        <a:xfrm>
          <a:off x="10566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0.610</a:t>
          </a:r>
          <a:endParaRPr kumimoji="1" lang="ja-JP" altLang="en-US" sz="1000" b="1">
            <a:latin typeface="ＭＳ Ｐゴシック"/>
          </a:endParaRPr>
        </a:p>
      </xdr:txBody>
    </xdr:sp>
    <xdr:clientData/>
  </xdr:oneCellAnchor>
  <xdr:twoCellAnchor>
    <xdr:from>
      <xdr:col>15</xdr:col>
      <xdr:colOff>92075</xdr:colOff>
      <xdr:row>99</xdr:row>
      <xdr:rowOff>84364</xdr:rowOff>
    </xdr:from>
    <xdr:to>
      <xdr:col>15</xdr:col>
      <xdr:colOff>269875</xdr:colOff>
      <xdr:row>99</xdr:row>
      <xdr:rowOff>84364</xdr:rowOff>
    </xdr:to>
    <xdr:cxnSp macro="">
      <xdr:nvCxnSpPr>
        <xdr:cNvPr id="293" name="直線コネクタ 292"/>
        <xdr:cNvCxnSpPr/>
      </xdr:nvCxnSpPr>
      <xdr:spPr>
        <a:xfrm>
          <a:off x="10388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80934</xdr:rowOff>
    </xdr:from>
    <xdr:ext cx="469744" cy="259045"/>
    <xdr:sp macro="" textlink="">
      <xdr:nvSpPr>
        <xdr:cNvPr id="294" name="【市民会館】&#10;一人当たり面積平均値テキスト"/>
        <xdr:cNvSpPr txBox="1"/>
      </xdr:nvSpPr>
      <xdr:spPr>
        <a:xfrm>
          <a:off x="105664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58057</xdr:rowOff>
    </xdr:from>
    <xdr:to>
      <xdr:col>15</xdr:col>
      <xdr:colOff>231775</xdr:colOff>
      <xdr:row>106</xdr:row>
      <xdr:rowOff>159657</xdr:rowOff>
    </xdr:to>
    <xdr:sp macro="" textlink="">
      <xdr:nvSpPr>
        <xdr:cNvPr id="295" name="フローチャート : 判断 294"/>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6" name="テキスト ボックス 2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7" name="テキスト ボックス 2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8" name="テキスト ボックス 2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9" name="テキスト ボックス 2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0" name="テキスト ボックス 2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115207</xdr:rowOff>
    </xdr:from>
    <xdr:to>
      <xdr:col>15</xdr:col>
      <xdr:colOff>231775</xdr:colOff>
      <xdr:row>108</xdr:row>
      <xdr:rowOff>45357</xdr:rowOff>
    </xdr:to>
    <xdr:sp macro="" textlink="">
      <xdr:nvSpPr>
        <xdr:cNvPr id="301" name="円/楕円 300"/>
        <xdr:cNvSpPr/>
      </xdr:nvSpPr>
      <xdr:spPr>
        <a:xfrm>
          <a:off x="10426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30134</xdr:rowOff>
    </xdr:from>
    <xdr:ext cx="469744" cy="259045"/>
    <xdr:sp macro="" textlink="">
      <xdr:nvSpPr>
        <xdr:cNvPr id="302" name="【市民会館】&#10;一人当たり面積該当値テキスト"/>
        <xdr:cNvSpPr txBox="1"/>
      </xdr:nvSpPr>
      <xdr:spPr>
        <a:xfrm>
          <a:off x="10566400" y="1837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03" name="正方形/長方形 30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4" name="正方形/長方形 3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5" name="正方形/長方形 3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6" name="正方形/長方形 3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7" name="正方形/長方形 3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8" name="正方形/長方形 3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9" name="正方形/長方形 3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10" name="正方形/長方形 30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1" name="テキスト ボックス 3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2" name="直線コネクタ 3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3" name="テキスト ボックス 31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4" name="直線コネクタ 31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5" name="テキスト ボックス 31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6" name="直線コネクタ 31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7" name="テキスト ボックス 31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8" name="直線コネクタ 31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9" name="テキスト ボックス 31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0" name="直線コネクタ 31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1" name="テキスト ボックス 32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2" name="直線コネクタ 32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3" name="テキスト ボックス 32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5" name="テキスト ボックス 32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2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114300</xdr:rowOff>
    </xdr:from>
    <xdr:to>
      <xdr:col>23</xdr:col>
      <xdr:colOff>516889</xdr:colOff>
      <xdr:row>41</xdr:row>
      <xdr:rowOff>31750</xdr:rowOff>
    </xdr:to>
    <xdr:cxnSp macro="">
      <xdr:nvCxnSpPr>
        <xdr:cNvPr id="327" name="直線コネクタ 326"/>
        <xdr:cNvCxnSpPr/>
      </xdr:nvCxnSpPr>
      <xdr:spPr>
        <a:xfrm flipV="1">
          <a:off x="16318864" y="56007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35577</xdr:rowOff>
    </xdr:from>
    <xdr:ext cx="405111" cy="259045"/>
    <xdr:sp macro="" textlink="">
      <xdr:nvSpPr>
        <xdr:cNvPr id="328" name="【一般廃棄物処理施設】&#10;有形固定資産減価償却率最小値テキスト"/>
        <xdr:cNvSpPr txBox="1"/>
      </xdr:nvSpPr>
      <xdr:spPr>
        <a:xfrm>
          <a:off x="16408400" y="706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41</xdr:row>
      <xdr:rowOff>31750</xdr:rowOff>
    </xdr:from>
    <xdr:to>
      <xdr:col>23</xdr:col>
      <xdr:colOff>606425</xdr:colOff>
      <xdr:row>41</xdr:row>
      <xdr:rowOff>31750</xdr:rowOff>
    </xdr:to>
    <xdr:cxnSp macro="">
      <xdr:nvCxnSpPr>
        <xdr:cNvPr id="329" name="直線コネクタ 328"/>
        <xdr:cNvCxnSpPr/>
      </xdr:nvCxnSpPr>
      <xdr:spPr>
        <a:xfrm>
          <a:off x="162306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60977</xdr:rowOff>
    </xdr:from>
    <xdr:ext cx="405111" cy="259045"/>
    <xdr:sp macro="" textlink="">
      <xdr:nvSpPr>
        <xdr:cNvPr id="330" name="【一般廃棄物処理施設】&#10;有形固定資産減価償却率最大値テキスト"/>
        <xdr:cNvSpPr txBox="1"/>
      </xdr:nvSpPr>
      <xdr:spPr>
        <a:xfrm>
          <a:off x="16408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23</xdr:col>
      <xdr:colOff>428625</xdr:colOff>
      <xdr:row>32</xdr:row>
      <xdr:rowOff>114300</xdr:rowOff>
    </xdr:from>
    <xdr:to>
      <xdr:col>23</xdr:col>
      <xdr:colOff>606425</xdr:colOff>
      <xdr:row>32</xdr:row>
      <xdr:rowOff>114300</xdr:rowOff>
    </xdr:to>
    <xdr:cxnSp macro="">
      <xdr:nvCxnSpPr>
        <xdr:cNvPr id="331" name="直線コネクタ 330"/>
        <xdr:cNvCxnSpPr/>
      </xdr:nvCxnSpPr>
      <xdr:spPr>
        <a:xfrm>
          <a:off x="16230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156227</xdr:rowOff>
    </xdr:from>
    <xdr:ext cx="405111" cy="259045"/>
    <xdr:sp macro="" textlink="">
      <xdr:nvSpPr>
        <xdr:cNvPr id="332" name="【一般廃棄物処理施設】&#10;有形固定資産減価償却率平均値テキスト"/>
        <xdr:cNvSpPr txBox="1"/>
      </xdr:nvSpPr>
      <xdr:spPr>
        <a:xfrm>
          <a:off x="16408400" y="598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6350</xdr:rowOff>
    </xdr:from>
    <xdr:to>
      <xdr:col>23</xdr:col>
      <xdr:colOff>568325</xdr:colOff>
      <xdr:row>35</xdr:row>
      <xdr:rowOff>107950</xdr:rowOff>
    </xdr:to>
    <xdr:sp macro="" textlink="">
      <xdr:nvSpPr>
        <xdr:cNvPr id="333" name="フローチャート : 判断 332"/>
        <xdr:cNvSpPr/>
      </xdr:nvSpPr>
      <xdr:spPr>
        <a:xfrm>
          <a:off x="16268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63500</xdr:rowOff>
    </xdr:from>
    <xdr:to>
      <xdr:col>23</xdr:col>
      <xdr:colOff>568325</xdr:colOff>
      <xdr:row>32</xdr:row>
      <xdr:rowOff>165100</xdr:rowOff>
    </xdr:to>
    <xdr:sp macro="" textlink="">
      <xdr:nvSpPr>
        <xdr:cNvPr id="339" name="円/楕円 338"/>
        <xdr:cNvSpPr/>
      </xdr:nvSpPr>
      <xdr:spPr>
        <a:xfrm>
          <a:off x="16268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16527</xdr:rowOff>
    </xdr:from>
    <xdr:ext cx="405111" cy="259045"/>
    <xdr:sp macro="" textlink="">
      <xdr:nvSpPr>
        <xdr:cNvPr id="340" name="【一般廃棄物処理施設】&#10;有形固定資産減価償却率該当値テキスト"/>
        <xdr:cNvSpPr txBox="1"/>
      </xdr:nvSpPr>
      <xdr:spPr>
        <a:xfrm>
          <a:off x="164084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51" name="テキスト ボックス 350"/>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3" name="テキスト ボックス 35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55" name="テキスト ボックス 3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57" name="テキスト ボックス 3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59" name="テキスト ボックス 3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61" name="テキスト ボックス 36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63" name="テキスト ボックス 36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5" name="テキスト ボックス 3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6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96317</xdr:rowOff>
    </xdr:from>
    <xdr:to>
      <xdr:col>32</xdr:col>
      <xdr:colOff>186689</xdr:colOff>
      <xdr:row>42</xdr:row>
      <xdr:rowOff>58641</xdr:rowOff>
    </xdr:to>
    <xdr:cxnSp macro="">
      <xdr:nvCxnSpPr>
        <xdr:cNvPr id="367" name="直線コネクタ 366"/>
        <xdr:cNvCxnSpPr/>
      </xdr:nvCxnSpPr>
      <xdr:spPr>
        <a:xfrm flipV="1">
          <a:off x="22160864" y="5754167"/>
          <a:ext cx="0" cy="150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62468</xdr:rowOff>
    </xdr:from>
    <xdr:ext cx="534377" cy="259045"/>
    <xdr:sp macro="" textlink="">
      <xdr:nvSpPr>
        <xdr:cNvPr id="368" name="【一般廃棄物処理施設】&#10;一人当たり有形固定資産（償却資産）額最小値テキスト"/>
        <xdr:cNvSpPr txBox="1"/>
      </xdr:nvSpPr>
      <xdr:spPr>
        <a:xfrm>
          <a:off x="22250400" y="72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93,113</a:t>
          </a:r>
          <a:endParaRPr kumimoji="1" lang="ja-JP" altLang="en-US" sz="1000" b="1">
            <a:latin typeface="ＭＳ Ｐゴシック"/>
          </a:endParaRPr>
        </a:p>
      </xdr:txBody>
    </xdr:sp>
    <xdr:clientData/>
  </xdr:oneCellAnchor>
  <xdr:twoCellAnchor>
    <xdr:from>
      <xdr:col>32</xdr:col>
      <xdr:colOff>98425</xdr:colOff>
      <xdr:row>42</xdr:row>
      <xdr:rowOff>58641</xdr:rowOff>
    </xdr:from>
    <xdr:to>
      <xdr:col>32</xdr:col>
      <xdr:colOff>276225</xdr:colOff>
      <xdr:row>42</xdr:row>
      <xdr:rowOff>58641</xdr:rowOff>
    </xdr:to>
    <xdr:cxnSp macro="">
      <xdr:nvCxnSpPr>
        <xdr:cNvPr id="369" name="直線コネクタ 368"/>
        <xdr:cNvCxnSpPr/>
      </xdr:nvCxnSpPr>
      <xdr:spPr>
        <a:xfrm>
          <a:off x="22072600" y="7259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42994</xdr:rowOff>
    </xdr:from>
    <xdr:ext cx="599010" cy="259045"/>
    <xdr:sp macro="" textlink="">
      <xdr:nvSpPr>
        <xdr:cNvPr id="370" name="【一般廃棄物処理施設】&#10;一人当たり有形固定資産（償却資産）額最大値テキスト"/>
        <xdr:cNvSpPr txBox="1"/>
      </xdr:nvSpPr>
      <xdr:spPr>
        <a:xfrm>
          <a:off x="22250400" y="55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231,402</a:t>
          </a:r>
          <a:endParaRPr kumimoji="1" lang="ja-JP" altLang="en-US" sz="1000" b="1">
            <a:latin typeface="ＭＳ Ｐゴシック"/>
          </a:endParaRPr>
        </a:p>
      </xdr:txBody>
    </xdr:sp>
    <xdr:clientData/>
  </xdr:oneCellAnchor>
  <xdr:twoCellAnchor>
    <xdr:from>
      <xdr:col>32</xdr:col>
      <xdr:colOff>98425</xdr:colOff>
      <xdr:row>33</xdr:row>
      <xdr:rowOff>96317</xdr:rowOff>
    </xdr:from>
    <xdr:to>
      <xdr:col>32</xdr:col>
      <xdr:colOff>276225</xdr:colOff>
      <xdr:row>33</xdr:row>
      <xdr:rowOff>96317</xdr:rowOff>
    </xdr:to>
    <xdr:cxnSp macro="">
      <xdr:nvCxnSpPr>
        <xdr:cNvPr id="371" name="直線コネクタ 370"/>
        <xdr:cNvCxnSpPr/>
      </xdr:nvCxnSpPr>
      <xdr:spPr>
        <a:xfrm>
          <a:off x="22072600" y="5754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136843</xdr:rowOff>
    </xdr:from>
    <xdr:ext cx="599010" cy="259045"/>
    <xdr:sp macro="" textlink="">
      <xdr:nvSpPr>
        <xdr:cNvPr id="372" name="【一般廃棄物処理施設】&#10;一人当たり有形固定資産（償却資産）額平均値テキスト"/>
        <xdr:cNvSpPr txBox="1"/>
      </xdr:nvSpPr>
      <xdr:spPr>
        <a:xfrm>
          <a:off x="22250400" y="6823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114,864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113966</xdr:rowOff>
    </xdr:from>
    <xdr:to>
      <xdr:col>32</xdr:col>
      <xdr:colOff>238125</xdr:colOff>
      <xdr:row>41</xdr:row>
      <xdr:rowOff>44116</xdr:rowOff>
    </xdr:to>
    <xdr:sp macro="" textlink="">
      <xdr:nvSpPr>
        <xdr:cNvPr id="373" name="フローチャート : 判断 372"/>
        <xdr:cNvSpPr/>
      </xdr:nvSpPr>
      <xdr:spPr>
        <a:xfrm>
          <a:off x="22110700" y="697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7841</xdr:rowOff>
    </xdr:from>
    <xdr:to>
      <xdr:col>32</xdr:col>
      <xdr:colOff>238125</xdr:colOff>
      <xdr:row>42</xdr:row>
      <xdr:rowOff>109441</xdr:rowOff>
    </xdr:to>
    <xdr:sp macro="" textlink="">
      <xdr:nvSpPr>
        <xdr:cNvPr id="379" name="円/楕円 378"/>
        <xdr:cNvSpPr/>
      </xdr:nvSpPr>
      <xdr:spPr>
        <a:xfrm>
          <a:off x="22110700" y="72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94218</xdr:rowOff>
    </xdr:from>
    <xdr:ext cx="534377" cy="259045"/>
    <xdr:sp macro="" textlink="">
      <xdr:nvSpPr>
        <xdr:cNvPr id="380" name="【一般廃棄物処理施設】&#10;一人当たり有形固定資産（償却資産）額該当値テキスト"/>
        <xdr:cNvSpPr txBox="1"/>
      </xdr:nvSpPr>
      <xdr:spPr>
        <a:xfrm>
          <a:off x="22250400" y="712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81" name="正方形/長方形 38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8" name="正方形/長方形 387"/>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89" name="正方形/長方形 38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6" name="正方形/長方形 395"/>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97" name="正方形/長方形 39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98" name="正方形/長方形 39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99" name="正方形/長方形 39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00" name="正方形/長方形 39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01" name="正方形/長方形 40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02" name="正方形/長方形 40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03" name="正方形/長方形 40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04" name="正方形/長方形 40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05" name="正方形/長方形 40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06" name="正方形/長方形 40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07" name="正方形/長方形 40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8" name="正方形/長方形 40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09" name="正方形/長方形 40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0" name="正方形/長方形 4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1" name="正方形/長方形 4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12" name="正方形/長方形 4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13" name="正方形/長方形 4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14" name="正方形/長方形 4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5" name="正方形/長方形 4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16" name="正方形/長方形 41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7" name="テキスト ボックス 4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8" name="直線コネクタ 4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9" name="テキスト ボックス 4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20" name="直線コネクタ 4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21" name="テキスト ボックス 4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22" name="直線コネクタ 4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23" name="テキスト ボックス 4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24" name="直線コネクタ 4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5" name="テキスト ボックス 4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6" name="直線コネクタ 4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7" name="テキスト ボックス 4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8" name="直線コネクタ 4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9" name="テキスト ボックス 4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0" name="直線コネクタ 4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31" name="テキスト ボックス 4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3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104775</xdr:rowOff>
    </xdr:from>
    <xdr:to>
      <xdr:col>23</xdr:col>
      <xdr:colOff>516889</xdr:colOff>
      <xdr:row>108</xdr:row>
      <xdr:rowOff>120014</xdr:rowOff>
    </xdr:to>
    <xdr:cxnSp macro="">
      <xdr:nvCxnSpPr>
        <xdr:cNvPr id="433" name="直線コネクタ 432"/>
        <xdr:cNvCxnSpPr/>
      </xdr:nvCxnSpPr>
      <xdr:spPr>
        <a:xfrm flipV="1">
          <a:off x="16318864" y="17249775"/>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123841</xdr:rowOff>
    </xdr:from>
    <xdr:ext cx="405111" cy="259045"/>
    <xdr:sp macro="" textlink="">
      <xdr:nvSpPr>
        <xdr:cNvPr id="434" name="【庁舎】&#10;有形固定資産減価償却率最小値テキスト"/>
        <xdr:cNvSpPr txBox="1"/>
      </xdr:nvSpPr>
      <xdr:spPr>
        <a:xfrm>
          <a:off x="16408400" y="186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428625</xdr:colOff>
      <xdr:row>108</xdr:row>
      <xdr:rowOff>120014</xdr:rowOff>
    </xdr:from>
    <xdr:to>
      <xdr:col>23</xdr:col>
      <xdr:colOff>606425</xdr:colOff>
      <xdr:row>108</xdr:row>
      <xdr:rowOff>120014</xdr:rowOff>
    </xdr:to>
    <xdr:cxnSp macro="">
      <xdr:nvCxnSpPr>
        <xdr:cNvPr id="435" name="直線コネクタ 434"/>
        <xdr:cNvCxnSpPr/>
      </xdr:nvCxnSpPr>
      <xdr:spPr>
        <a:xfrm>
          <a:off x="16230600" y="1863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51452</xdr:rowOff>
    </xdr:from>
    <xdr:ext cx="405111" cy="259045"/>
    <xdr:sp macro="" textlink="">
      <xdr:nvSpPr>
        <xdr:cNvPr id="436" name="【庁舎】&#10;有形固定資産減価償却率最大値テキスト"/>
        <xdr:cNvSpPr txBox="1"/>
      </xdr:nvSpPr>
      <xdr:spPr>
        <a:xfrm>
          <a:off x="16408400" y="1702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100</xdr:row>
      <xdr:rowOff>104775</xdr:rowOff>
    </xdr:from>
    <xdr:to>
      <xdr:col>23</xdr:col>
      <xdr:colOff>606425</xdr:colOff>
      <xdr:row>100</xdr:row>
      <xdr:rowOff>104775</xdr:rowOff>
    </xdr:to>
    <xdr:cxnSp macro="">
      <xdr:nvCxnSpPr>
        <xdr:cNvPr id="437" name="直線コネクタ 436"/>
        <xdr:cNvCxnSpPr/>
      </xdr:nvCxnSpPr>
      <xdr:spPr>
        <a:xfrm>
          <a:off x="16230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148607</xdr:rowOff>
    </xdr:from>
    <xdr:ext cx="405111" cy="259045"/>
    <xdr:sp macro="" textlink="">
      <xdr:nvSpPr>
        <xdr:cNvPr id="438" name="【庁舎】&#10;有形固定資産減価償却率平均値テキスト"/>
        <xdr:cNvSpPr txBox="1"/>
      </xdr:nvSpPr>
      <xdr:spPr>
        <a:xfrm>
          <a:off x="16408400" y="17465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170180</xdr:rowOff>
    </xdr:from>
    <xdr:to>
      <xdr:col>23</xdr:col>
      <xdr:colOff>568325</xdr:colOff>
      <xdr:row>102</xdr:row>
      <xdr:rowOff>100330</xdr:rowOff>
    </xdr:to>
    <xdr:sp macro="" textlink="">
      <xdr:nvSpPr>
        <xdr:cNvPr id="439" name="フローチャート : 判断 438"/>
        <xdr:cNvSpPr/>
      </xdr:nvSpPr>
      <xdr:spPr>
        <a:xfrm>
          <a:off x="162687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40" name="テキスト ボックス 4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41" name="テキスト ボックス 4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42" name="テキスト ボックス 4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3" name="テキスト ボックス 4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4" name="テキスト ボックス 4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40639</xdr:rowOff>
    </xdr:from>
    <xdr:to>
      <xdr:col>23</xdr:col>
      <xdr:colOff>568325</xdr:colOff>
      <xdr:row>101</xdr:row>
      <xdr:rowOff>142239</xdr:rowOff>
    </xdr:to>
    <xdr:sp macro="" textlink="">
      <xdr:nvSpPr>
        <xdr:cNvPr id="445" name="円/楕円 444"/>
        <xdr:cNvSpPr/>
      </xdr:nvSpPr>
      <xdr:spPr>
        <a:xfrm>
          <a:off x="16268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63516</xdr:rowOff>
    </xdr:from>
    <xdr:ext cx="405111" cy="259045"/>
    <xdr:sp macro="" textlink="">
      <xdr:nvSpPr>
        <xdr:cNvPr id="446" name="【庁舎】&#10;有形固定資産減価償却率該当値テキスト"/>
        <xdr:cNvSpPr txBox="1"/>
      </xdr:nvSpPr>
      <xdr:spPr>
        <a:xfrm>
          <a:off x="164084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47" name="正方形/長方形 44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8" name="正方形/長方形 4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9" name="正方形/長方形 4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0" name="正方形/長方形 4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1" name="正方形/長方形 4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2" name="正方形/長方形 4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3" name="正方形/長方形 4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4" name="正方形/長方形 45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5" name="テキスト ボックス 4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6" name="直線コネクタ 4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7" name="直線コネクタ 45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8" name="テキスト ボックス 45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9" name="直線コネクタ 45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60" name="テキスト ボックス 45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61" name="直線コネクタ 46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62" name="テキスト ボックス 46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63" name="直線コネクタ 46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64" name="テキスト ボックス 46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5" name="直線コネクタ 4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6" name="テキスト ボックス 4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6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70714</xdr:rowOff>
    </xdr:from>
    <xdr:to>
      <xdr:col>32</xdr:col>
      <xdr:colOff>186689</xdr:colOff>
      <xdr:row>107</xdr:row>
      <xdr:rowOff>31852</xdr:rowOff>
    </xdr:to>
    <xdr:cxnSp macro="">
      <xdr:nvCxnSpPr>
        <xdr:cNvPr id="468" name="直線コネクタ 467"/>
        <xdr:cNvCxnSpPr/>
      </xdr:nvCxnSpPr>
      <xdr:spPr>
        <a:xfrm flipV="1">
          <a:off x="22160864" y="1721571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35679</xdr:rowOff>
    </xdr:from>
    <xdr:ext cx="469744" cy="259045"/>
    <xdr:sp macro="" textlink="">
      <xdr:nvSpPr>
        <xdr:cNvPr id="469" name="【庁舎】&#10;一人当たり面積最小値テキスト"/>
        <xdr:cNvSpPr txBox="1"/>
      </xdr:nvSpPr>
      <xdr:spPr>
        <a:xfrm>
          <a:off x="22250400" y="183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0.472</a:t>
          </a:r>
          <a:endParaRPr kumimoji="1" lang="ja-JP" altLang="en-US" sz="1000" b="1">
            <a:latin typeface="ＭＳ Ｐゴシック"/>
          </a:endParaRPr>
        </a:p>
      </xdr:txBody>
    </xdr:sp>
    <xdr:clientData/>
  </xdr:oneCellAnchor>
  <xdr:twoCellAnchor>
    <xdr:from>
      <xdr:col>32</xdr:col>
      <xdr:colOff>98425</xdr:colOff>
      <xdr:row>107</xdr:row>
      <xdr:rowOff>31852</xdr:rowOff>
    </xdr:from>
    <xdr:to>
      <xdr:col>32</xdr:col>
      <xdr:colOff>276225</xdr:colOff>
      <xdr:row>107</xdr:row>
      <xdr:rowOff>31852</xdr:rowOff>
    </xdr:to>
    <xdr:cxnSp macro="">
      <xdr:nvCxnSpPr>
        <xdr:cNvPr id="470" name="直線コネクタ 469"/>
        <xdr:cNvCxnSpPr/>
      </xdr:nvCxnSpPr>
      <xdr:spPr>
        <a:xfrm>
          <a:off x="22072600" y="1837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17391</xdr:rowOff>
    </xdr:from>
    <xdr:ext cx="469744" cy="259045"/>
    <xdr:sp macro="" textlink="">
      <xdr:nvSpPr>
        <xdr:cNvPr id="471" name="【庁舎】&#10;一人当たり面積最大値テキスト"/>
        <xdr:cNvSpPr txBox="1"/>
      </xdr:nvSpPr>
      <xdr:spPr>
        <a:xfrm>
          <a:off x="22250400" y="1699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a:t>
          </a:r>
          <a:endParaRPr kumimoji="1" lang="ja-JP" altLang="en-US" sz="1000" b="1">
            <a:latin typeface="ＭＳ Ｐゴシック"/>
          </a:endParaRPr>
        </a:p>
      </xdr:txBody>
    </xdr:sp>
    <xdr:clientData/>
  </xdr:oneCellAnchor>
  <xdr:twoCellAnchor>
    <xdr:from>
      <xdr:col>32</xdr:col>
      <xdr:colOff>98425</xdr:colOff>
      <xdr:row>100</xdr:row>
      <xdr:rowOff>70714</xdr:rowOff>
    </xdr:from>
    <xdr:to>
      <xdr:col>32</xdr:col>
      <xdr:colOff>276225</xdr:colOff>
      <xdr:row>100</xdr:row>
      <xdr:rowOff>70714</xdr:rowOff>
    </xdr:to>
    <xdr:cxnSp macro="">
      <xdr:nvCxnSpPr>
        <xdr:cNvPr id="472" name="直線コネクタ 471"/>
        <xdr:cNvCxnSpPr/>
      </xdr:nvCxnSpPr>
      <xdr:spPr>
        <a:xfrm>
          <a:off x="22072600" y="1721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46905</xdr:rowOff>
    </xdr:from>
    <xdr:ext cx="469744" cy="259045"/>
    <xdr:sp macro="" textlink="">
      <xdr:nvSpPr>
        <xdr:cNvPr id="473" name="【庁舎】&#10;一人当たり面積平均値テキスト"/>
        <xdr:cNvSpPr txBox="1"/>
      </xdr:nvSpPr>
      <xdr:spPr>
        <a:xfrm>
          <a:off x="22250400" y="1804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0.753</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24028</xdr:rowOff>
    </xdr:from>
    <xdr:to>
      <xdr:col>32</xdr:col>
      <xdr:colOff>238125</xdr:colOff>
      <xdr:row>106</xdr:row>
      <xdr:rowOff>125628</xdr:rowOff>
    </xdr:to>
    <xdr:sp macro="" textlink="">
      <xdr:nvSpPr>
        <xdr:cNvPr id="474" name="フローチャート : 判断 473"/>
        <xdr:cNvSpPr/>
      </xdr:nvSpPr>
      <xdr:spPr>
        <a:xfrm>
          <a:off x="22110700" y="1819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5" name="テキスト ボックス 4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6" name="テキスト ボックス 4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7" name="テキスト ボックス 4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8" name="テキスト ボックス 4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9" name="テキスト ボックス 4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34544</xdr:rowOff>
    </xdr:from>
    <xdr:to>
      <xdr:col>32</xdr:col>
      <xdr:colOff>238125</xdr:colOff>
      <xdr:row>106</xdr:row>
      <xdr:rowOff>136144</xdr:rowOff>
    </xdr:to>
    <xdr:sp macro="" textlink="">
      <xdr:nvSpPr>
        <xdr:cNvPr id="480" name="円/楕円 479"/>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2455</xdr:rowOff>
    </xdr:from>
    <xdr:ext cx="469744" cy="259045"/>
    <xdr:sp macro="" textlink="">
      <xdr:nvSpPr>
        <xdr:cNvPr id="481" name="【庁舎】&#10;一人当たり面積該当値テキスト"/>
        <xdr:cNvSpPr txBox="1"/>
      </xdr:nvSpPr>
      <xdr:spPr>
        <a:xfrm>
          <a:off x="22250400" y="181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82" name="正方形/長方形 48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3" name="正方形/長方形 4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84" name="テキスト ボックス 48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類似団体と比較して特に有形固定資産減価償却率が高くなっている施設は、体育館・プール、市民会館、庁舎であり、特に低くなっている施設は、福祉施設である。</a:t>
          </a:r>
          <a:endParaRPr kumimoji="1" lang="en-US" altLang="ja-JP" sz="1300">
            <a:latin typeface="ＭＳ Ｐゴシック"/>
          </a:endParaRPr>
        </a:p>
        <a:p>
          <a:r>
            <a:rPr kumimoji="1" lang="ja-JP" altLang="en-US" sz="1300">
              <a:latin typeface="ＭＳ Ｐゴシック"/>
            </a:rPr>
            <a:t>プールは、平成１９年に完成であり償却率は高くないが、体育館は昭和６１年完成の建物であり老朽化が進み都度修繕を実施しているところである。</a:t>
          </a:r>
          <a:endParaRPr kumimoji="1" lang="en-US" altLang="ja-JP" sz="1300">
            <a:latin typeface="ＭＳ Ｐゴシック"/>
          </a:endParaRPr>
        </a:p>
        <a:p>
          <a:r>
            <a:rPr kumimoji="1" lang="ja-JP" altLang="en-US" sz="1300">
              <a:latin typeface="ＭＳ Ｐゴシック"/>
            </a:rPr>
            <a:t>また、市民会館については、町内会等で利用があり、住民からの建替要望が出ている施設もあるが修繕等の維持管理を実施している。</a:t>
          </a:r>
          <a:endParaRPr kumimoji="1" lang="en-US" altLang="ja-JP" sz="1300">
            <a:latin typeface="ＭＳ Ｐゴシック"/>
          </a:endParaRPr>
        </a:p>
        <a:p>
          <a:r>
            <a:rPr kumimoji="1" lang="ja-JP" altLang="en-US" sz="1300">
              <a:latin typeface="ＭＳ Ｐゴシック"/>
            </a:rPr>
            <a:t>庁舎は、昭和４３年に建設され、建物の老朽化が進んできている状況の中、平成２２年に耐震改修を実施の他、都度修繕等の維持管理を行っている。耐用年数を踏まえ将来的な建替の計画を進め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６年度までは僅かずつではあるが低下傾向（平成１７年度から０．０５低下）にあり、類似団体平均を若干下回る状況であったが、平成２６年度に運転開始となった北電京極発電所に係る固定資産税の大幅な増収により財政基盤の安定化が図られ、平成２７年度は０．３６まで上昇した。財政力指数は３か年平均であることから、翌年度及び翌々年度は更なる上昇が見込まれるものである</a:t>
          </a:r>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127423</xdr:rowOff>
    </xdr:from>
    <xdr:to>
      <xdr:col>7</xdr:col>
      <xdr:colOff>152400</xdr:colOff>
      <xdr:row>44</xdr:row>
      <xdr:rowOff>108796</xdr:rowOff>
    </xdr:to>
    <xdr:cxnSp macro="">
      <xdr:nvCxnSpPr>
        <xdr:cNvPr id="67" name="直線コネクタ 66"/>
        <xdr:cNvCxnSpPr/>
      </xdr:nvCxnSpPr>
      <xdr:spPr>
        <a:xfrm flipV="1">
          <a:off x="4114800" y="7499773"/>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108796</xdr:rowOff>
    </xdr:from>
    <xdr:to>
      <xdr:col>6</xdr:col>
      <xdr:colOff>0</xdr:colOff>
      <xdr:row>44</xdr:row>
      <xdr:rowOff>108796</xdr:rowOff>
    </xdr:to>
    <xdr:cxnSp macro="">
      <xdr:nvCxnSpPr>
        <xdr:cNvPr id="70" name="直線コネクタ 69"/>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100754</xdr:rowOff>
    </xdr:from>
    <xdr:to>
      <xdr:col>4</xdr:col>
      <xdr:colOff>482600</xdr:colOff>
      <xdr:row>44</xdr:row>
      <xdr:rowOff>108796</xdr:rowOff>
    </xdr:to>
    <xdr:cxnSp macro="">
      <xdr:nvCxnSpPr>
        <xdr:cNvPr id="73" name="直線コネクタ 72"/>
        <xdr:cNvCxnSpPr/>
      </xdr:nvCxnSpPr>
      <xdr:spPr>
        <a:xfrm>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100754</xdr:rowOff>
    </xdr:to>
    <xdr:cxnSp macro="">
      <xdr:nvCxnSpPr>
        <xdr:cNvPr id="76" name="直線コネクタ 75"/>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93150</xdr:rowOff>
    </xdr:from>
    <xdr:ext cx="762000" cy="259045"/>
    <xdr:sp macro="" textlink="">
      <xdr:nvSpPr>
        <xdr:cNvPr id="87" name="財政力該当値テキスト"/>
        <xdr:cNvSpPr txBox="1"/>
      </xdr:nvSpPr>
      <xdr:spPr>
        <a:xfrm>
          <a:off x="50419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57996</xdr:rowOff>
    </xdr:from>
    <xdr:to>
      <xdr:col>6</xdr:col>
      <xdr:colOff>50800</xdr:colOff>
      <xdr:row>44</xdr:row>
      <xdr:rowOff>159596</xdr:rowOff>
    </xdr:to>
    <xdr:sp macro="" textlink="">
      <xdr:nvSpPr>
        <xdr:cNvPr id="88" name="円/楕円 87"/>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144373</xdr:rowOff>
    </xdr:from>
    <xdr:ext cx="736600" cy="259045"/>
    <xdr:sp macro="" textlink="">
      <xdr:nvSpPr>
        <xdr:cNvPr id="89" name="テキスト ボックス 88"/>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57996</xdr:rowOff>
    </xdr:from>
    <xdr:to>
      <xdr:col>4</xdr:col>
      <xdr:colOff>533400</xdr:colOff>
      <xdr:row>44</xdr:row>
      <xdr:rowOff>159596</xdr:rowOff>
    </xdr:to>
    <xdr:sp macro="" textlink="">
      <xdr:nvSpPr>
        <xdr:cNvPr id="90" name="円/楕円 89"/>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144373</xdr:rowOff>
    </xdr:from>
    <xdr:ext cx="762000" cy="259045"/>
    <xdr:sp macro="" textlink="">
      <xdr:nvSpPr>
        <xdr:cNvPr id="91" name="テキスト ボックス 90"/>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49954</xdr:rowOff>
    </xdr:from>
    <xdr:to>
      <xdr:col>3</xdr:col>
      <xdr:colOff>330200</xdr:colOff>
      <xdr:row>44</xdr:row>
      <xdr:rowOff>151554</xdr:rowOff>
    </xdr:to>
    <xdr:sp macro="" textlink="">
      <xdr:nvSpPr>
        <xdr:cNvPr id="92" name="円/楕円 91"/>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136331</xdr:rowOff>
    </xdr:from>
    <xdr:ext cx="762000" cy="259045"/>
    <xdr:sp macro="" textlink="">
      <xdr:nvSpPr>
        <xdr:cNvPr id="93" name="テキスト ボックス 92"/>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２５～２６年度の燃料単価高騰に伴う物件費の上昇や大型建設事業等実施による公債費増加の影響から８３．１％まで悪化していた状況にあったが、平成２７年度は北電京極発電所に係る固定資産税により経常一般財源が大幅に増加したことで過去最高の水準まで低下することとなった。しかしながら、今後数年は公債費が増加する状況が続くことが見込まれることから、今後も行財政改革への取組みを通じて義務的経費の削減を進め、現在水準の維持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63</xdr:row>
      <xdr:rowOff>118321</xdr:rowOff>
    </xdr:to>
    <xdr:cxnSp macro="">
      <xdr:nvCxnSpPr>
        <xdr:cNvPr id="130" name="直線コネクタ 129"/>
        <xdr:cNvCxnSpPr/>
      </xdr:nvCxnSpPr>
      <xdr:spPr>
        <a:xfrm flipV="1">
          <a:off x="4114800" y="10360660"/>
          <a:ext cx="838200" cy="5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118321</xdr:rowOff>
    </xdr:to>
    <xdr:cxnSp macro="">
      <xdr:nvCxnSpPr>
        <xdr:cNvPr id="133" name="直線コネクタ 132"/>
        <xdr:cNvCxnSpPr/>
      </xdr:nvCxnSpPr>
      <xdr:spPr>
        <a:xfrm>
          <a:off x="3225800" y="1079500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104775</xdr:rowOff>
    </xdr:from>
    <xdr:to>
      <xdr:col>4</xdr:col>
      <xdr:colOff>482600</xdr:colOff>
      <xdr:row>62</xdr:row>
      <xdr:rowOff>165100</xdr:rowOff>
    </xdr:to>
    <xdr:cxnSp macro="">
      <xdr:nvCxnSpPr>
        <xdr:cNvPr id="136" name="直線コネクタ 135"/>
        <xdr:cNvCxnSpPr/>
      </xdr:nvCxnSpPr>
      <xdr:spPr>
        <a:xfrm>
          <a:off x="2336800" y="1073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104775</xdr:rowOff>
    </xdr:from>
    <xdr:to>
      <xdr:col>3</xdr:col>
      <xdr:colOff>279400</xdr:colOff>
      <xdr:row>63</xdr:row>
      <xdr:rowOff>57996</xdr:rowOff>
    </xdr:to>
    <xdr:cxnSp macro="">
      <xdr:nvCxnSpPr>
        <xdr:cNvPr id="139" name="直線コネクタ 138"/>
        <xdr:cNvCxnSpPr/>
      </xdr:nvCxnSpPr>
      <xdr:spPr>
        <a:xfrm flipV="1">
          <a:off x="1447800" y="10734675"/>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9" name="円/楕円 148"/>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50"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51" name="円/楕円 150"/>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153898</xdr:rowOff>
    </xdr:from>
    <xdr:ext cx="736600" cy="259045"/>
    <xdr:sp macro="" textlink="">
      <xdr:nvSpPr>
        <xdr:cNvPr id="152" name="テキスト ボックス 151"/>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53975</xdr:rowOff>
    </xdr:from>
    <xdr:to>
      <xdr:col>3</xdr:col>
      <xdr:colOff>330200</xdr:colOff>
      <xdr:row>62</xdr:row>
      <xdr:rowOff>155575</xdr:rowOff>
    </xdr:to>
    <xdr:sp macro="" textlink="">
      <xdr:nvSpPr>
        <xdr:cNvPr id="155" name="円/楕円 154"/>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165752</xdr:rowOff>
    </xdr:from>
    <xdr:ext cx="762000" cy="259045"/>
    <xdr:sp macro="" textlink="">
      <xdr:nvSpPr>
        <xdr:cNvPr id="156" name="テキスト ボックス 155"/>
        <xdr:cNvSpPr txBox="1"/>
      </xdr:nvSpPr>
      <xdr:spPr>
        <a:xfrm>
          <a:off x="1955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7" name="円/楕円 156"/>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8" name="テキスト ボックス 157"/>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同程度の水準を維持していたが、平成２１年度以降は徐々に決算額が増加しており、平成２３年度からは類似団体平均を下回ってしまっている状況である。人件費においては職員の若年齢化が年々図られていることから減少傾向にあるものの、近年は法改正に伴う対応業務委託料の増加による物件費の上昇や人口減少などの影響もあり、状況の改善には至っていない。今後も指定管理者制度の導入など経常的業務の委託化を進めるなど、更なるコストの低減を図る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74961</xdr:rowOff>
    </xdr:from>
    <xdr:to>
      <xdr:col>7</xdr:col>
      <xdr:colOff>152400</xdr:colOff>
      <xdr:row>81</xdr:row>
      <xdr:rowOff>82090</xdr:rowOff>
    </xdr:to>
    <xdr:cxnSp macro="">
      <xdr:nvCxnSpPr>
        <xdr:cNvPr id="192" name="直線コネクタ 191"/>
        <xdr:cNvCxnSpPr/>
      </xdr:nvCxnSpPr>
      <xdr:spPr>
        <a:xfrm>
          <a:off x="4114800" y="13962411"/>
          <a:ext cx="8382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63956</xdr:rowOff>
    </xdr:from>
    <xdr:to>
      <xdr:col>6</xdr:col>
      <xdr:colOff>0</xdr:colOff>
      <xdr:row>81</xdr:row>
      <xdr:rowOff>74961</xdr:rowOff>
    </xdr:to>
    <xdr:cxnSp macro="">
      <xdr:nvCxnSpPr>
        <xdr:cNvPr id="195" name="直線コネクタ 194"/>
        <xdr:cNvCxnSpPr/>
      </xdr:nvCxnSpPr>
      <xdr:spPr>
        <a:xfrm>
          <a:off x="3225800" y="13951406"/>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56142</xdr:rowOff>
    </xdr:from>
    <xdr:to>
      <xdr:col>4</xdr:col>
      <xdr:colOff>482600</xdr:colOff>
      <xdr:row>81</xdr:row>
      <xdr:rowOff>63956</xdr:rowOff>
    </xdr:to>
    <xdr:cxnSp macro="">
      <xdr:nvCxnSpPr>
        <xdr:cNvPr id="198" name="直線コネクタ 197"/>
        <xdr:cNvCxnSpPr/>
      </xdr:nvCxnSpPr>
      <xdr:spPr>
        <a:xfrm>
          <a:off x="2336800" y="13943592"/>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120491</xdr:rowOff>
    </xdr:from>
    <xdr:ext cx="762000" cy="259045"/>
    <xdr:sp macro="" textlink="">
      <xdr:nvSpPr>
        <xdr:cNvPr id="200" name="テキスト ボックス 199"/>
        <xdr:cNvSpPr txBox="1"/>
      </xdr:nvSpPr>
      <xdr:spPr>
        <a:xfrm>
          <a:off x="2844800" y="136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53395</xdr:rowOff>
    </xdr:from>
    <xdr:to>
      <xdr:col>3</xdr:col>
      <xdr:colOff>279400</xdr:colOff>
      <xdr:row>81</xdr:row>
      <xdr:rowOff>56142</xdr:rowOff>
    </xdr:to>
    <xdr:cxnSp macro="">
      <xdr:nvCxnSpPr>
        <xdr:cNvPr id="201" name="直線コネクタ 200"/>
        <xdr:cNvCxnSpPr/>
      </xdr:nvCxnSpPr>
      <xdr:spPr>
        <a:xfrm>
          <a:off x="1447800" y="13940845"/>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114020</xdr:rowOff>
    </xdr:from>
    <xdr:ext cx="762000" cy="259045"/>
    <xdr:sp macro="" textlink="">
      <xdr:nvSpPr>
        <xdr:cNvPr id="203" name="テキスト ボックス 202"/>
        <xdr:cNvSpPr txBox="1"/>
      </xdr:nvSpPr>
      <xdr:spPr>
        <a:xfrm>
          <a:off x="1955800" y="1365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31290</xdr:rowOff>
    </xdr:from>
    <xdr:to>
      <xdr:col>7</xdr:col>
      <xdr:colOff>203200</xdr:colOff>
      <xdr:row>81</xdr:row>
      <xdr:rowOff>132890</xdr:rowOff>
    </xdr:to>
    <xdr:sp macro="" textlink="">
      <xdr:nvSpPr>
        <xdr:cNvPr id="211" name="円/楕円 210"/>
        <xdr:cNvSpPr/>
      </xdr:nvSpPr>
      <xdr:spPr>
        <a:xfrm>
          <a:off x="4902200" y="1391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79567</xdr:rowOff>
    </xdr:from>
    <xdr:ext cx="762000" cy="259045"/>
    <xdr:sp macro="" textlink="">
      <xdr:nvSpPr>
        <xdr:cNvPr id="212" name="人件費・物件費等の状況該当値テキスト"/>
        <xdr:cNvSpPr txBox="1"/>
      </xdr:nvSpPr>
      <xdr:spPr>
        <a:xfrm>
          <a:off x="5041900" y="1396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419,909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24161</xdr:rowOff>
    </xdr:from>
    <xdr:to>
      <xdr:col>6</xdr:col>
      <xdr:colOff>50800</xdr:colOff>
      <xdr:row>81</xdr:row>
      <xdr:rowOff>125761</xdr:rowOff>
    </xdr:to>
    <xdr:sp macro="" textlink="">
      <xdr:nvSpPr>
        <xdr:cNvPr id="213" name="円/楕円 212"/>
        <xdr:cNvSpPr/>
      </xdr:nvSpPr>
      <xdr:spPr>
        <a:xfrm>
          <a:off x="4064000" y="139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110538</xdr:rowOff>
    </xdr:from>
    <xdr:ext cx="736600" cy="259045"/>
    <xdr:sp macro="" textlink="">
      <xdr:nvSpPr>
        <xdr:cNvPr id="214" name="テキスト ボックス 213"/>
        <xdr:cNvSpPr txBox="1"/>
      </xdr:nvSpPr>
      <xdr:spPr>
        <a:xfrm>
          <a:off x="3733800" y="1399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402,185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13156</xdr:rowOff>
    </xdr:from>
    <xdr:to>
      <xdr:col>4</xdr:col>
      <xdr:colOff>533400</xdr:colOff>
      <xdr:row>81</xdr:row>
      <xdr:rowOff>114756</xdr:rowOff>
    </xdr:to>
    <xdr:sp macro="" textlink="">
      <xdr:nvSpPr>
        <xdr:cNvPr id="215" name="円/楕円 214"/>
        <xdr:cNvSpPr/>
      </xdr:nvSpPr>
      <xdr:spPr>
        <a:xfrm>
          <a:off x="3175000" y="139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99533</xdr:rowOff>
    </xdr:from>
    <xdr:ext cx="762000" cy="259045"/>
    <xdr:sp macro="" textlink="">
      <xdr:nvSpPr>
        <xdr:cNvPr id="216" name="テキスト ボックス 215"/>
        <xdr:cNvSpPr txBox="1"/>
      </xdr:nvSpPr>
      <xdr:spPr>
        <a:xfrm>
          <a:off x="2844800" y="1398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374,817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5342</xdr:rowOff>
    </xdr:from>
    <xdr:to>
      <xdr:col>3</xdr:col>
      <xdr:colOff>330200</xdr:colOff>
      <xdr:row>81</xdr:row>
      <xdr:rowOff>106942</xdr:rowOff>
    </xdr:to>
    <xdr:sp macro="" textlink="">
      <xdr:nvSpPr>
        <xdr:cNvPr id="217" name="円/楕円 216"/>
        <xdr:cNvSpPr/>
      </xdr:nvSpPr>
      <xdr:spPr>
        <a:xfrm>
          <a:off x="2286000" y="138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91719</xdr:rowOff>
    </xdr:from>
    <xdr:ext cx="762000" cy="259045"/>
    <xdr:sp macro="" textlink="">
      <xdr:nvSpPr>
        <xdr:cNvPr id="218" name="テキスト ボックス 217"/>
        <xdr:cNvSpPr txBox="1"/>
      </xdr:nvSpPr>
      <xdr:spPr>
        <a:xfrm>
          <a:off x="1955800" y="1397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2595</xdr:rowOff>
    </xdr:from>
    <xdr:to>
      <xdr:col>2</xdr:col>
      <xdr:colOff>127000</xdr:colOff>
      <xdr:row>81</xdr:row>
      <xdr:rowOff>104195</xdr:rowOff>
    </xdr:to>
    <xdr:sp macro="" textlink="">
      <xdr:nvSpPr>
        <xdr:cNvPr id="219" name="円/楕円 218"/>
        <xdr:cNvSpPr/>
      </xdr:nvSpPr>
      <xdr:spPr>
        <a:xfrm>
          <a:off x="1397000" y="138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88972</xdr:rowOff>
    </xdr:from>
    <xdr:ext cx="762000" cy="259045"/>
    <xdr:sp macro="" textlink="">
      <xdr:nvSpPr>
        <xdr:cNvPr id="220" name="テキスト ボックス 219"/>
        <xdr:cNvSpPr txBox="1"/>
      </xdr:nvSpPr>
      <xdr:spPr>
        <a:xfrm>
          <a:off x="1066800" y="1397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家公務員の人件費削減策の終了により従前の水準程度に戻っており、全国町村平均を下回っている。本町における人件費削減の取組みはすでに１０年以上も前から実施しており、今後も現水準を維持できる程度の人件費削減策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155893</xdr:rowOff>
    </xdr:from>
    <xdr:to>
      <xdr:col>24</xdr:col>
      <xdr:colOff>558800</xdr:colOff>
      <xdr:row>86</xdr:row>
      <xdr:rowOff>161925</xdr:rowOff>
    </xdr:to>
    <xdr:cxnSp macro="">
      <xdr:nvCxnSpPr>
        <xdr:cNvPr id="250" name="直線コネクタ 249"/>
        <xdr:cNvCxnSpPr/>
      </xdr:nvCxnSpPr>
      <xdr:spPr>
        <a:xfrm>
          <a:off x="16179800" y="149005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121620</xdr:rowOff>
    </xdr:from>
    <xdr:ext cx="762000" cy="259045"/>
    <xdr:sp macro="" textlink="">
      <xdr:nvSpPr>
        <xdr:cNvPr id="251" name="給与水準   （国との比較）平均値テキスト"/>
        <xdr:cNvSpPr txBox="1"/>
      </xdr:nvSpPr>
      <xdr:spPr>
        <a:xfrm>
          <a:off x="17106900" y="1469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155893</xdr:rowOff>
    </xdr:from>
    <xdr:to>
      <xdr:col>23</xdr:col>
      <xdr:colOff>406400</xdr:colOff>
      <xdr:row>87</xdr:row>
      <xdr:rowOff>44768</xdr:rowOff>
    </xdr:to>
    <xdr:cxnSp macro="">
      <xdr:nvCxnSpPr>
        <xdr:cNvPr id="253" name="直線コネクタ 252"/>
        <xdr:cNvCxnSpPr/>
      </xdr:nvCxnSpPr>
      <xdr:spPr>
        <a:xfrm flipV="1">
          <a:off x="15290800" y="149005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27322</xdr:rowOff>
    </xdr:from>
    <xdr:ext cx="736600" cy="259045"/>
    <xdr:sp macro="" textlink="">
      <xdr:nvSpPr>
        <xdr:cNvPr id="255" name="テキスト ボックス 254"/>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44768</xdr:rowOff>
    </xdr:from>
    <xdr:to>
      <xdr:col>22</xdr:col>
      <xdr:colOff>203200</xdr:colOff>
      <xdr:row>89</xdr:row>
      <xdr:rowOff>33655</xdr:rowOff>
    </xdr:to>
    <xdr:cxnSp macro="">
      <xdr:nvCxnSpPr>
        <xdr:cNvPr id="256" name="直線コネクタ 255"/>
        <xdr:cNvCxnSpPr/>
      </xdr:nvCxnSpPr>
      <xdr:spPr>
        <a:xfrm flipV="1">
          <a:off x="14401800" y="14960918"/>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144479</xdr:rowOff>
    </xdr:from>
    <xdr:ext cx="762000" cy="259045"/>
    <xdr:sp macro="" textlink="">
      <xdr:nvSpPr>
        <xdr:cNvPr id="258" name="テキスト ボックス 257"/>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33655</xdr:rowOff>
    </xdr:from>
    <xdr:to>
      <xdr:col>21</xdr:col>
      <xdr:colOff>0</xdr:colOff>
      <xdr:row>89</xdr:row>
      <xdr:rowOff>45720</xdr:rowOff>
    </xdr:to>
    <xdr:cxnSp macro="">
      <xdr:nvCxnSpPr>
        <xdr:cNvPr id="259" name="直線コネクタ 258"/>
        <xdr:cNvCxnSpPr/>
      </xdr:nvCxnSpPr>
      <xdr:spPr>
        <a:xfrm flipV="1">
          <a:off x="13512800" y="152927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88600</xdr:rowOff>
    </xdr:from>
    <xdr:ext cx="762000" cy="259045"/>
    <xdr:sp macro="" textlink="">
      <xdr:nvSpPr>
        <xdr:cNvPr id="263" name="テキスト ボックス 262"/>
        <xdr:cNvSpPr txBox="1"/>
      </xdr:nvSpPr>
      <xdr:spPr>
        <a:xfrm>
          <a:off x="13131800" y="1500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69" name="円/楕円 268"/>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83202</xdr:rowOff>
    </xdr:from>
    <xdr:ext cx="762000" cy="259045"/>
    <xdr:sp macro="" textlink="">
      <xdr:nvSpPr>
        <xdr:cNvPr id="270"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105093</xdr:rowOff>
    </xdr:from>
    <xdr:to>
      <xdr:col>23</xdr:col>
      <xdr:colOff>457200</xdr:colOff>
      <xdr:row>87</xdr:row>
      <xdr:rowOff>35243</xdr:rowOff>
    </xdr:to>
    <xdr:sp macro="" textlink="">
      <xdr:nvSpPr>
        <xdr:cNvPr id="271" name="円/楕円 270"/>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20020</xdr:rowOff>
    </xdr:from>
    <xdr:ext cx="736600" cy="259045"/>
    <xdr:sp macro="" textlink="">
      <xdr:nvSpPr>
        <xdr:cNvPr id="272" name="テキスト ボックス 271"/>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165418</xdr:rowOff>
    </xdr:from>
    <xdr:to>
      <xdr:col>22</xdr:col>
      <xdr:colOff>254000</xdr:colOff>
      <xdr:row>87</xdr:row>
      <xdr:rowOff>95568</xdr:rowOff>
    </xdr:to>
    <xdr:sp macro="" textlink="">
      <xdr:nvSpPr>
        <xdr:cNvPr id="273" name="円/楕円 272"/>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80345</xdr:rowOff>
    </xdr:from>
    <xdr:ext cx="762000" cy="259045"/>
    <xdr:sp macro="" textlink="">
      <xdr:nvSpPr>
        <xdr:cNvPr id="274" name="テキスト ボックス 273"/>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154305</xdr:rowOff>
    </xdr:from>
    <xdr:to>
      <xdr:col>21</xdr:col>
      <xdr:colOff>50800</xdr:colOff>
      <xdr:row>89</xdr:row>
      <xdr:rowOff>84455</xdr:rowOff>
    </xdr:to>
    <xdr:sp macro="" textlink="">
      <xdr:nvSpPr>
        <xdr:cNvPr id="275" name="円/楕円 274"/>
        <xdr:cNvSpPr/>
      </xdr:nvSpPr>
      <xdr:spPr>
        <a:xfrm>
          <a:off x="14351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94632</xdr:rowOff>
    </xdr:from>
    <xdr:ext cx="762000" cy="259045"/>
    <xdr:sp macro="" textlink="">
      <xdr:nvSpPr>
        <xdr:cNvPr id="276" name="テキスト ボックス 275"/>
        <xdr:cNvSpPr txBox="1"/>
      </xdr:nvSpPr>
      <xdr:spPr>
        <a:xfrm>
          <a:off x="14020800" y="1501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77" name="円/楕円 276"/>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78" name="テキスト ボックス 277"/>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定年退職者の不補充や新規採用の抑制、民間委託の推進等により、類似団体平均とほぼ同程度の水準を維持してきたところであるが、平成２４年度において本町運営の病院を診療所化したことに伴い、公営企業事業職員が一般職員となったために職員数が増加し数値が悪化したものである。人口は減少傾向だが多様化する行政ニーズに対応できる必要最低限の職員数を見極め、より適切な定員管理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89299</xdr:rowOff>
    </xdr:from>
    <xdr:to>
      <xdr:col>24</xdr:col>
      <xdr:colOff>558800</xdr:colOff>
      <xdr:row>59</xdr:row>
      <xdr:rowOff>93895</xdr:rowOff>
    </xdr:to>
    <xdr:cxnSp macro="">
      <xdr:nvCxnSpPr>
        <xdr:cNvPr id="314" name="直線コネクタ 313"/>
        <xdr:cNvCxnSpPr/>
      </xdr:nvCxnSpPr>
      <xdr:spPr>
        <a:xfrm>
          <a:off x="16179800" y="1020484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84933</xdr:rowOff>
    </xdr:from>
    <xdr:to>
      <xdr:col>23</xdr:col>
      <xdr:colOff>406400</xdr:colOff>
      <xdr:row>59</xdr:row>
      <xdr:rowOff>89299</xdr:rowOff>
    </xdr:to>
    <xdr:cxnSp macro="">
      <xdr:nvCxnSpPr>
        <xdr:cNvPr id="317" name="直線コネクタ 316"/>
        <xdr:cNvCxnSpPr/>
      </xdr:nvCxnSpPr>
      <xdr:spPr>
        <a:xfrm>
          <a:off x="15290800" y="10200483"/>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84933</xdr:rowOff>
    </xdr:from>
    <xdr:to>
      <xdr:col>22</xdr:col>
      <xdr:colOff>203200</xdr:colOff>
      <xdr:row>59</xdr:row>
      <xdr:rowOff>85967</xdr:rowOff>
    </xdr:to>
    <xdr:cxnSp macro="">
      <xdr:nvCxnSpPr>
        <xdr:cNvPr id="320" name="直線コネクタ 319"/>
        <xdr:cNvCxnSpPr/>
      </xdr:nvCxnSpPr>
      <xdr:spPr>
        <a:xfrm flipV="1">
          <a:off x="14401800" y="10200483"/>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2" name="テキスト ボックス 321"/>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22769</xdr:rowOff>
    </xdr:from>
    <xdr:to>
      <xdr:col>21</xdr:col>
      <xdr:colOff>0</xdr:colOff>
      <xdr:row>59</xdr:row>
      <xdr:rowOff>85967</xdr:rowOff>
    </xdr:to>
    <xdr:cxnSp macro="">
      <xdr:nvCxnSpPr>
        <xdr:cNvPr id="323" name="直線コネクタ 322"/>
        <xdr:cNvCxnSpPr/>
      </xdr:nvCxnSpPr>
      <xdr:spPr>
        <a:xfrm>
          <a:off x="13512800" y="10138319"/>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43095</xdr:rowOff>
    </xdr:from>
    <xdr:to>
      <xdr:col>24</xdr:col>
      <xdr:colOff>609600</xdr:colOff>
      <xdr:row>59</xdr:row>
      <xdr:rowOff>144695</xdr:rowOff>
    </xdr:to>
    <xdr:sp macro="" textlink="">
      <xdr:nvSpPr>
        <xdr:cNvPr id="333" name="円/楕円 332"/>
        <xdr:cNvSpPr/>
      </xdr:nvSpPr>
      <xdr:spPr>
        <a:xfrm>
          <a:off x="169672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15172</xdr:rowOff>
    </xdr:from>
    <xdr:ext cx="762000" cy="259045"/>
    <xdr:sp macro="" textlink="">
      <xdr:nvSpPr>
        <xdr:cNvPr id="334" name="定員管理の状況該当値テキスト"/>
        <xdr:cNvSpPr txBox="1"/>
      </xdr:nvSpPr>
      <xdr:spPr>
        <a:xfrm>
          <a:off x="17106900" y="1013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38499</xdr:rowOff>
    </xdr:from>
    <xdr:to>
      <xdr:col>23</xdr:col>
      <xdr:colOff>457200</xdr:colOff>
      <xdr:row>59</xdr:row>
      <xdr:rowOff>140099</xdr:rowOff>
    </xdr:to>
    <xdr:sp macro="" textlink="">
      <xdr:nvSpPr>
        <xdr:cNvPr id="335" name="円/楕円 334"/>
        <xdr:cNvSpPr/>
      </xdr:nvSpPr>
      <xdr:spPr>
        <a:xfrm>
          <a:off x="16129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124876</xdr:rowOff>
    </xdr:from>
    <xdr:ext cx="736600" cy="259045"/>
    <xdr:sp macro="" textlink="">
      <xdr:nvSpPr>
        <xdr:cNvPr id="336" name="テキスト ボックス 335"/>
        <xdr:cNvSpPr txBox="1"/>
      </xdr:nvSpPr>
      <xdr:spPr>
        <a:xfrm>
          <a:off x="15798800" y="1024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34133</xdr:rowOff>
    </xdr:from>
    <xdr:to>
      <xdr:col>22</xdr:col>
      <xdr:colOff>254000</xdr:colOff>
      <xdr:row>59</xdr:row>
      <xdr:rowOff>135733</xdr:rowOff>
    </xdr:to>
    <xdr:sp macro="" textlink="">
      <xdr:nvSpPr>
        <xdr:cNvPr id="337" name="円/楕円 336"/>
        <xdr:cNvSpPr/>
      </xdr:nvSpPr>
      <xdr:spPr>
        <a:xfrm>
          <a:off x="15240000" y="101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120510</xdr:rowOff>
    </xdr:from>
    <xdr:ext cx="762000" cy="259045"/>
    <xdr:sp macro="" textlink="">
      <xdr:nvSpPr>
        <xdr:cNvPr id="338" name="テキスト ボックス 337"/>
        <xdr:cNvSpPr txBox="1"/>
      </xdr:nvSpPr>
      <xdr:spPr>
        <a:xfrm>
          <a:off x="14909800" y="1023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35167</xdr:rowOff>
    </xdr:from>
    <xdr:to>
      <xdr:col>21</xdr:col>
      <xdr:colOff>50800</xdr:colOff>
      <xdr:row>59</xdr:row>
      <xdr:rowOff>136767</xdr:rowOff>
    </xdr:to>
    <xdr:sp macro="" textlink="">
      <xdr:nvSpPr>
        <xdr:cNvPr id="339" name="円/楕円 338"/>
        <xdr:cNvSpPr/>
      </xdr:nvSpPr>
      <xdr:spPr>
        <a:xfrm>
          <a:off x="14351000" y="101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121544</xdr:rowOff>
    </xdr:from>
    <xdr:ext cx="762000" cy="259045"/>
    <xdr:sp macro="" textlink="">
      <xdr:nvSpPr>
        <xdr:cNvPr id="340" name="テキスト ボックス 339"/>
        <xdr:cNvSpPr txBox="1"/>
      </xdr:nvSpPr>
      <xdr:spPr>
        <a:xfrm>
          <a:off x="14020800" y="1023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143419</xdr:rowOff>
    </xdr:from>
    <xdr:to>
      <xdr:col>19</xdr:col>
      <xdr:colOff>533400</xdr:colOff>
      <xdr:row>59</xdr:row>
      <xdr:rowOff>73569</xdr:rowOff>
    </xdr:to>
    <xdr:sp macro="" textlink="">
      <xdr:nvSpPr>
        <xdr:cNvPr id="341" name="円/楕円 340"/>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58346</xdr:rowOff>
    </xdr:from>
    <xdr:ext cx="762000" cy="259045"/>
    <xdr:sp macro="" textlink="">
      <xdr:nvSpPr>
        <xdr:cNvPr id="342" name="テキスト ボックス 341"/>
        <xdr:cNvSpPr txBox="1"/>
      </xdr:nvSpPr>
      <xdr:spPr>
        <a:xfrm>
          <a:off x="13131800" y="1017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起債抑制や市場金利の低下により継続して低下していた中、平成２７年度においては大型建設事業等実施に係る借入起債の元金償還開始により比率の上昇が見込まれる状況であったが、固定資産税の大幅増により標準財政規模が２，８３４百万円へと大きく増加（前年比４６５百万円増）したことから逆に比率が低下することとなった。今後も地方債発行額の上限枠設定などにより、引き続き水準を抑えるよう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99378</xdr:rowOff>
    </xdr:from>
    <xdr:to>
      <xdr:col>24</xdr:col>
      <xdr:colOff>558800</xdr:colOff>
      <xdr:row>39</xdr:row>
      <xdr:rowOff>129540</xdr:rowOff>
    </xdr:to>
    <xdr:cxnSp macro="">
      <xdr:nvCxnSpPr>
        <xdr:cNvPr id="372" name="直線コネクタ 371"/>
        <xdr:cNvCxnSpPr/>
      </xdr:nvCxnSpPr>
      <xdr:spPr>
        <a:xfrm flipV="1">
          <a:off x="16179800" y="678592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318</xdr:rowOff>
    </xdr:to>
    <xdr:cxnSp macro="">
      <xdr:nvCxnSpPr>
        <xdr:cNvPr id="375" name="直線コネクタ 374"/>
        <xdr:cNvCxnSpPr/>
      </xdr:nvCxnSpPr>
      <xdr:spPr>
        <a:xfrm flipV="1">
          <a:off x="15290800" y="68160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318</xdr:rowOff>
    </xdr:from>
    <xdr:to>
      <xdr:col>22</xdr:col>
      <xdr:colOff>203200</xdr:colOff>
      <xdr:row>40</xdr:row>
      <xdr:rowOff>66675</xdr:rowOff>
    </xdr:to>
    <xdr:cxnSp macro="">
      <xdr:nvCxnSpPr>
        <xdr:cNvPr id="378" name="直線コネクタ 377"/>
        <xdr:cNvCxnSpPr/>
      </xdr:nvCxnSpPr>
      <xdr:spPr>
        <a:xfrm flipV="1">
          <a:off x="14401800" y="68583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151130</xdr:rowOff>
    </xdr:to>
    <xdr:cxnSp macro="">
      <xdr:nvCxnSpPr>
        <xdr:cNvPr id="381" name="直線コネクタ 380"/>
        <xdr:cNvCxnSpPr/>
      </xdr:nvCxnSpPr>
      <xdr:spPr>
        <a:xfrm flipV="1">
          <a:off x="13512800" y="692467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1" name="円/楕円 390"/>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65105</xdr:rowOff>
    </xdr:from>
    <xdr:ext cx="762000" cy="259045"/>
    <xdr:sp macro="" textlink="">
      <xdr:nvSpPr>
        <xdr:cNvPr id="392" name="公債費負担の状況該当値テキスト"/>
        <xdr:cNvSpPr txBox="1"/>
      </xdr:nvSpPr>
      <xdr:spPr>
        <a:xfrm>
          <a:off x="17106900" y="6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3" name="円/楕円 392"/>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165117</xdr:rowOff>
    </xdr:from>
    <xdr:ext cx="736600" cy="259045"/>
    <xdr:sp macro="" textlink="">
      <xdr:nvSpPr>
        <xdr:cNvPr id="394" name="テキスト ボックス 393"/>
        <xdr:cNvSpPr txBox="1"/>
      </xdr:nvSpPr>
      <xdr:spPr>
        <a:xfrm>
          <a:off x="15798800" y="685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120968</xdr:rowOff>
    </xdr:from>
    <xdr:to>
      <xdr:col>22</xdr:col>
      <xdr:colOff>254000</xdr:colOff>
      <xdr:row>40</xdr:row>
      <xdr:rowOff>51118</xdr:rowOff>
    </xdr:to>
    <xdr:sp macro="" textlink="">
      <xdr:nvSpPr>
        <xdr:cNvPr id="395" name="円/楕円 394"/>
        <xdr:cNvSpPr/>
      </xdr:nvSpPr>
      <xdr:spPr>
        <a:xfrm>
          <a:off x="15240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96" name="テキスト ボックス 395"/>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397" name="円/楕円 396"/>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102252</xdr:rowOff>
    </xdr:from>
    <xdr:ext cx="762000" cy="259045"/>
    <xdr:sp macro="" textlink="">
      <xdr:nvSpPr>
        <xdr:cNvPr id="398" name="テキスト ボックス 397"/>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9" name="円/楕円 398"/>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15257</xdr:rowOff>
    </xdr:from>
    <xdr:ext cx="762000" cy="259045"/>
    <xdr:sp macro="" textlink="">
      <xdr:nvSpPr>
        <xdr:cNvPr id="400" name="テキスト ボックス 399"/>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・平成２７年度においても引き続きマイナスとなった。今後も将来負担を意識した健全な財政運営に努める。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３年度において欠員補充のための新規採用及び公営企業の配置換えによる増員などの影響により増となったが、団塊の世代に属する職員の退職が続くことやそれらの補充による職員の若年齢化により、再び類似団体平均よりも低い比率となり、その状況は平成２７年度まで維持されている。今後も現行の水準以上に悪化させることがないように一層の給与及び定員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36</xdr:row>
      <xdr:rowOff>127000</xdr:rowOff>
    </xdr:to>
    <xdr:cxnSp macro="">
      <xdr:nvCxnSpPr>
        <xdr:cNvPr id="64" name="直線コネクタ 63"/>
        <xdr:cNvCxnSpPr/>
      </xdr:nvCxnSpPr>
      <xdr:spPr>
        <a:xfrm flipV="1">
          <a:off x="3987800" y="61208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90424</xdr:rowOff>
    </xdr:from>
    <xdr:to>
      <xdr:col>5</xdr:col>
      <xdr:colOff>549275</xdr:colOff>
      <xdr:row>36</xdr:row>
      <xdr:rowOff>127000</xdr:rowOff>
    </xdr:to>
    <xdr:cxnSp macro="">
      <xdr:nvCxnSpPr>
        <xdr:cNvPr id="67" name="直線コネクタ 66"/>
        <xdr:cNvCxnSpPr/>
      </xdr:nvCxnSpPr>
      <xdr:spPr>
        <a:xfrm>
          <a:off x="3098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90424</xdr:rowOff>
    </xdr:to>
    <xdr:cxnSp macro="">
      <xdr:nvCxnSpPr>
        <xdr:cNvPr id="70" name="直線コネクタ 69"/>
        <xdr:cNvCxnSpPr/>
      </xdr:nvCxnSpPr>
      <xdr:spPr>
        <a:xfrm>
          <a:off x="2209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159004</xdr:rowOff>
    </xdr:to>
    <xdr:cxnSp macro="">
      <xdr:nvCxnSpPr>
        <xdr:cNvPr id="73" name="直線コネクタ 72"/>
        <xdr:cNvCxnSpPr/>
      </xdr:nvCxnSpPr>
      <xdr:spPr>
        <a:xfrm flipV="1">
          <a:off x="1320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39624</xdr:rowOff>
    </xdr:from>
    <xdr:to>
      <xdr:col>4</xdr:col>
      <xdr:colOff>396875</xdr:colOff>
      <xdr:row>36</xdr:row>
      <xdr:rowOff>141224</xdr:rowOff>
    </xdr:to>
    <xdr:sp macro="" textlink="">
      <xdr:nvSpPr>
        <xdr:cNvPr id="87" name="円/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委託業務の増加や公共施設及び設備の老朽化に伴い、物件費の増加要素が多くなっている状況にあるが、経常経費削減方針が功を奏し、類似団体平均を上回る水準を維持している。しかし、近年の法改正に伴う対応業務委託料増加などの影響により支出総額が多額な状態が続いていることから、その差は大きく開いてはいない。今後も一層の経費削減に努め現行水準を維持し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90424</xdr:rowOff>
    </xdr:to>
    <xdr:cxnSp macro="">
      <xdr:nvCxnSpPr>
        <xdr:cNvPr id="122" name="直線コネクタ 121"/>
        <xdr:cNvCxnSpPr/>
      </xdr:nvCxnSpPr>
      <xdr:spPr>
        <a:xfrm flipV="1">
          <a:off x="15671800" y="27650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90424</xdr:rowOff>
    </xdr:to>
    <xdr:cxnSp macro="">
      <xdr:nvCxnSpPr>
        <xdr:cNvPr id="125" name="直線コネクタ 124"/>
        <xdr:cNvCxnSpPr/>
      </xdr:nvCxnSpPr>
      <xdr:spPr>
        <a:xfrm>
          <a:off x="14782800" y="2819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76708</xdr:rowOff>
    </xdr:to>
    <xdr:cxnSp macro="">
      <xdr:nvCxnSpPr>
        <xdr:cNvPr id="128" name="直線コネクタ 127"/>
        <xdr:cNvCxnSpPr/>
      </xdr:nvCxnSpPr>
      <xdr:spPr>
        <a:xfrm>
          <a:off x="13893800" y="2755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17272</xdr:rowOff>
    </xdr:to>
    <xdr:cxnSp macro="">
      <xdr:nvCxnSpPr>
        <xdr:cNvPr id="131" name="直線コネクタ 130"/>
        <xdr:cNvCxnSpPr/>
      </xdr:nvCxnSpPr>
      <xdr:spPr>
        <a:xfrm flipV="1">
          <a:off x="13004800" y="2755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41" name="円/楕円 140"/>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159021</xdr:rowOff>
    </xdr:from>
    <xdr:ext cx="762000" cy="259045"/>
    <xdr:sp macro="" textlink="">
      <xdr:nvSpPr>
        <xdr:cNvPr id="142"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39624</xdr:rowOff>
    </xdr:from>
    <xdr:to>
      <xdr:col>22</xdr:col>
      <xdr:colOff>615950</xdr:colOff>
      <xdr:row>16</xdr:row>
      <xdr:rowOff>141224</xdr:rowOff>
    </xdr:to>
    <xdr:sp macro="" textlink="">
      <xdr:nvSpPr>
        <xdr:cNvPr id="143" name="円/楕円 142"/>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151401</xdr:rowOff>
    </xdr:from>
    <xdr:ext cx="736600" cy="259045"/>
    <xdr:sp macro="" textlink="">
      <xdr:nvSpPr>
        <xdr:cNvPr id="144" name="テキスト ボックス 143"/>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5" name="円/楕円 144"/>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6" name="テキスト ボックス 145"/>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7" name="円/楕円 146"/>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8" name="テキスト ボックス 14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49" name="円/楕円 148"/>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78249</xdr:rowOff>
    </xdr:from>
    <xdr:ext cx="762000" cy="259045"/>
    <xdr:sp macro="" textlink="">
      <xdr:nvSpPr>
        <xdr:cNvPr id="150" name="テキスト ボックス 149"/>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総人口における高齢者比率が高い本町においては、自立支援や老人措置に係る経費が徐々に膨らんでいる状況にあり、今後更に扶助費の比率が高い状態が続くことが予想される。国の制度を利用する方への扶助が大半であるため町独自の削減は難しいが、今後も適正な審査及び扶助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138430</xdr:rowOff>
    </xdr:to>
    <xdr:cxnSp macro="">
      <xdr:nvCxnSpPr>
        <xdr:cNvPr id="180" name="直線コネクタ 179"/>
        <xdr:cNvCxnSpPr/>
      </xdr:nvCxnSpPr>
      <xdr:spPr>
        <a:xfrm>
          <a:off x="3987800" y="9888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115570</xdr:rowOff>
    </xdr:from>
    <xdr:to>
      <xdr:col>5</xdr:col>
      <xdr:colOff>549275</xdr:colOff>
      <xdr:row>58</xdr:row>
      <xdr:rowOff>12700</xdr:rowOff>
    </xdr:to>
    <xdr:cxnSp macro="">
      <xdr:nvCxnSpPr>
        <xdr:cNvPr id="183" name="直線コネクタ 182"/>
        <xdr:cNvCxnSpPr/>
      </xdr:nvCxnSpPr>
      <xdr:spPr>
        <a:xfrm flipV="1">
          <a:off x="3098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86" name="直線コネクタ 185"/>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115570</xdr:rowOff>
    </xdr:from>
    <xdr:to>
      <xdr:col>3</xdr:col>
      <xdr:colOff>142875</xdr:colOff>
      <xdr:row>58</xdr:row>
      <xdr:rowOff>12700</xdr:rowOff>
    </xdr:to>
    <xdr:cxnSp macro="">
      <xdr:nvCxnSpPr>
        <xdr:cNvPr id="189" name="直線コネクタ 188"/>
        <xdr:cNvCxnSpPr/>
      </xdr:nvCxnSpPr>
      <xdr:spPr>
        <a:xfrm>
          <a:off x="1320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99" name="円/楕円 198"/>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59707</xdr:rowOff>
    </xdr:from>
    <xdr:ext cx="762000" cy="259045"/>
    <xdr:sp macro="" textlink="">
      <xdr:nvSpPr>
        <xdr:cNvPr id="200" name="扶助費該当値テキスト"/>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1" name="円/楕円 200"/>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02" name="テキスト ボックス 201"/>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3" name="円/楕円 20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04" name="テキスト ボックス 20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05" name="円/楕円 20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06" name="テキスト ボックス 20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64770</xdr:rowOff>
    </xdr:from>
    <xdr:to>
      <xdr:col>1</xdr:col>
      <xdr:colOff>676275</xdr:colOff>
      <xdr:row>57</xdr:row>
      <xdr:rowOff>166370</xdr:rowOff>
    </xdr:to>
    <xdr:sp macro="" textlink="">
      <xdr:nvSpPr>
        <xdr:cNvPr id="207" name="円/楕円 206"/>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151147</xdr:rowOff>
    </xdr:from>
    <xdr:ext cx="762000" cy="259045"/>
    <xdr:sp macro="" textlink="">
      <xdr:nvSpPr>
        <xdr:cNvPr id="208" name="テキスト ボックス 207"/>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会計等への繰出金の増加などの影響もあり、ある程度高めの比率で推移してきたが、平成２７年度は経常一般財源の増加により比率の改善か見られた。下水道施設や簡易水道施設などの建設事業量に影響されるものであるが、今後は一般会計同様に公営企業会計においても一層の経費削減に努める。</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57</xdr:row>
      <xdr:rowOff>5842</xdr:rowOff>
    </xdr:to>
    <xdr:cxnSp macro="">
      <xdr:nvCxnSpPr>
        <xdr:cNvPr id="238" name="直線コネクタ 237"/>
        <xdr:cNvCxnSpPr/>
      </xdr:nvCxnSpPr>
      <xdr:spPr>
        <a:xfrm flipV="1">
          <a:off x="15671800" y="963676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57</xdr:row>
      <xdr:rowOff>5842</xdr:rowOff>
    </xdr:to>
    <xdr:cxnSp macro="">
      <xdr:nvCxnSpPr>
        <xdr:cNvPr id="241" name="直線コネクタ 240"/>
        <xdr:cNvCxnSpPr/>
      </xdr:nvCxnSpPr>
      <xdr:spPr>
        <a:xfrm>
          <a:off x="14782800" y="9714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163576</xdr:rowOff>
    </xdr:to>
    <xdr:cxnSp macro="">
      <xdr:nvCxnSpPr>
        <xdr:cNvPr id="244" name="直線コネクタ 243"/>
        <xdr:cNvCxnSpPr/>
      </xdr:nvCxnSpPr>
      <xdr:spPr>
        <a:xfrm flipV="1">
          <a:off x="13893800" y="9714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163576</xdr:rowOff>
    </xdr:to>
    <xdr:cxnSp macro="">
      <xdr:nvCxnSpPr>
        <xdr:cNvPr id="247" name="直線コネクタ 246"/>
        <xdr:cNvCxnSpPr/>
      </xdr:nvCxnSpPr>
      <xdr:spPr>
        <a:xfrm>
          <a:off x="13004800" y="96824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7" name="円/楕円 256"/>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1287</xdr:rowOff>
    </xdr:from>
    <xdr:ext cx="762000" cy="259045"/>
    <xdr:sp macro="" textlink="">
      <xdr:nvSpPr>
        <xdr:cNvPr id="258"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59" name="円/楕円 258"/>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0" name="テキスト ボックス 259"/>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1" name="円/楕円 260"/>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148861</xdr:rowOff>
    </xdr:from>
    <xdr:ext cx="762000" cy="259045"/>
    <xdr:sp macro="" textlink="">
      <xdr:nvSpPr>
        <xdr:cNvPr id="262" name="テキスト ボックス 261"/>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3" name="円/楕円 262"/>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64" name="テキスト ボックス 263"/>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5" name="円/楕円 264"/>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6" name="テキスト ボックス 265"/>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各団体への補助基準等の見直しを行い水準の改善を図り若干の回復を見ていたが、平成２５～２６年度については各町内会が設置する防犯灯のＬＥＤ化に対しての補助を強化した影響もあり、補助費等の割合は大きく増となったが、平成２７年度は当該事業も最終年度として一段落し、経常一般財源の増もあって比率は大きく改善した。経常経費の中にはこれ以上の削減ができないものが多いが、今後も適正な審査及び補助を行い現行水準の維持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84546</xdr:rowOff>
    </xdr:from>
    <xdr:to>
      <xdr:col>24</xdr:col>
      <xdr:colOff>31750</xdr:colOff>
      <xdr:row>37</xdr:row>
      <xdr:rowOff>43724</xdr:rowOff>
    </xdr:to>
    <xdr:cxnSp macro="">
      <xdr:nvCxnSpPr>
        <xdr:cNvPr id="300" name="直線コネクタ 299"/>
        <xdr:cNvCxnSpPr/>
      </xdr:nvCxnSpPr>
      <xdr:spPr>
        <a:xfrm flipV="1">
          <a:off x="15671800" y="625674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43724</xdr:rowOff>
    </xdr:from>
    <xdr:to>
      <xdr:col>22</xdr:col>
      <xdr:colOff>565150</xdr:colOff>
      <xdr:row>37</xdr:row>
      <xdr:rowOff>56787</xdr:rowOff>
    </xdr:to>
    <xdr:cxnSp macro="">
      <xdr:nvCxnSpPr>
        <xdr:cNvPr id="303" name="直線コネクタ 302"/>
        <xdr:cNvCxnSpPr/>
      </xdr:nvCxnSpPr>
      <xdr:spPr>
        <a:xfrm flipV="1">
          <a:off x="14782800" y="6387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05" name="テキスト ボックス 304"/>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162923</xdr:rowOff>
    </xdr:from>
    <xdr:to>
      <xdr:col>21</xdr:col>
      <xdr:colOff>361950</xdr:colOff>
      <xdr:row>37</xdr:row>
      <xdr:rowOff>56787</xdr:rowOff>
    </xdr:to>
    <xdr:cxnSp macro="">
      <xdr:nvCxnSpPr>
        <xdr:cNvPr id="306" name="直線コネクタ 305"/>
        <xdr:cNvCxnSpPr/>
      </xdr:nvCxnSpPr>
      <xdr:spPr>
        <a:xfrm>
          <a:off x="13893800" y="63351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08" name="テキスト ボックス 30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162923</xdr:rowOff>
    </xdr:from>
    <xdr:to>
      <xdr:col>20</xdr:col>
      <xdr:colOff>158750</xdr:colOff>
      <xdr:row>37</xdr:row>
      <xdr:rowOff>122101</xdr:rowOff>
    </xdr:to>
    <xdr:cxnSp macro="">
      <xdr:nvCxnSpPr>
        <xdr:cNvPr id="309" name="直線コネクタ 308"/>
        <xdr:cNvCxnSpPr/>
      </xdr:nvCxnSpPr>
      <xdr:spPr>
        <a:xfrm flipV="1">
          <a:off x="13004800" y="633512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11" name="テキスト ボックス 310"/>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13" name="テキスト ボックス 312"/>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33746</xdr:rowOff>
    </xdr:from>
    <xdr:to>
      <xdr:col>24</xdr:col>
      <xdr:colOff>82550</xdr:colOff>
      <xdr:row>36</xdr:row>
      <xdr:rowOff>135346</xdr:rowOff>
    </xdr:to>
    <xdr:sp macro="" textlink="">
      <xdr:nvSpPr>
        <xdr:cNvPr id="319" name="円/楕円 318"/>
        <xdr:cNvSpPr/>
      </xdr:nvSpPr>
      <xdr:spPr>
        <a:xfrm>
          <a:off x="164592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50273</xdr:rowOff>
    </xdr:from>
    <xdr:ext cx="762000" cy="259045"/>
    <xdr:sp macro="" textlink="">
      <xdr:nvSpPr>
        <xdr:cNvPr id="320" name="補助費等該当値テキスト"/>
        <xdr:cNvSpPr txBox="1"/>
      </xdr:nvSpPr>
      <xdr:spPr>
        <a:xfrm>
          <a:off x="16598900" y="605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164374</xdr:rowOff>
    </xdr:from>
    <xdr:to>
      <xdr:col>22</xdr:col>
      <xdr:colOff>615950</xdr:colOff>
      <xdr:row>37</xdr:row>
      <xdr:rowOff>94524</xdr:rowOff>
    </xdr:to>
    <xdr:sp macro="" textlink="">
      <xdr:nvSpPr>
        <xdr:cNvPr id="321" name="円/楕円 320"/>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79301</xdr:rowOff>
    </xdr:from>
    <xdr:ext cx="736600" cy="259045"/>
    <xdr:sp macro="" textlink="">
      <xdr:nvSpPr>
        <xdr:cNvPr id="322" name="テキスト ボックス 321"/>
        <xdr:cNvSpPr txBox="1"/>
      </xdr:nvSpPr>
      <xdr:spPr>
        <a:xfrm>
          <a:off x="15290800" y="642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5987</xdr:rowOff>
    </xdr:from>
    <xdr:to>
      <xdr:col>21</xdr:col>
      <xdr:colOff>412750</xdr:colOff>
      <xdr:row>37</xdr:row>
      <xdr:rowOff>107587</xdr:rowOff>
    </xdr:to>
    <xdr:sp macro="" textlink="">
      <xdr:nvSpPr>
        <xdr:cNvPr id="323" name="円/楕円 322"/>
        <xdr:cNvSpPr/>
      </xdr:nvSpPr>
      <xdr:spPr>
        <a:xfrm>
          <a:off x="14732000" y="63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24" name="テキスト ボックス 323"/>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112123</xdr:rowOff>
    </xdr:from>
    <xdr:to>
      <xdr:col>20</xdr:col>
      <xdr:colOff>209550</xdr:colOff>
      <xdr:row>37</xdr:row>
      <xdr:rowOff>42273</xdr:rowOff>
    </xdr:to>
    <xdr:sp macro="" textlink="">
      <xdr:nvSpPr>
        <xdr:cNvPr id="325" name="円/楕円 324"/>
        <xdr:cNvSpPr/>
      </xdr:nvSpPr>
      <xdr:spPr>
        <a:xfrm>
          <a:off x="13843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27050</xdr:rowOff>
    </xdr:from>
    <xdr:ext cx="762000" cy="259045"/>
    <xdr:sp macro="" textlink="">
      <xdr:nvSpPr>
        <xdr:cNvPr id="326" name="テキスト ボックス 325"/>
        <xdr:cNvSpPr txBox="1"/>
      </xdr:nvSpPr>
      <xdr:spPr>
        <a:xfrm>
          <a:off x="13512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27" name="円/楕円 326"/>
        <xdr:cNvSpPr/>
      </xdr:nvSpPr>
      <xdr:spPr>
        <a:xfrm>
          <a:off x="12954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157678</xdr:rowOff>
    </xdr:from>
    <xdr:ext cx="762000" cy="259045"/>
    <xdr:sp macro="" textlink="">
      <xdr:nvSpPr>
        <xdr:cNvPr id="328" name="テキスト ボックス 327"/>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１年度から大型事業の実施に伴い年間３億円を超える借り入れが続いており、それらの元金償還開始により公債費は年々増加している状況である。平成２７年度は経常一般財源の増加により比率の改善が図れたが、公債費自体はピークを迎える平成２８年度以降も多額な状態が続くことから、地方債発行額の上限枠設定など公債費抑制に向けた対策が必要であ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127000</xdr:rowOff>
    </xdr:to>
    <xdr:cxnSp macro="">
      <xdr:nvCxnSpPr>
        <xdr:cNvPr id="358" name="直線コネクタ 357"/>
        <xdr:cNvCxnSpPr/>
      </xdr:nvCxnSpPr>
      <xdr:spPr>
        <a:xfrm flipV="1">
          <a:off x="3987800" y="13340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127000</xdr:rowOff>
    </xdr:to>
    <xdr:cxnSp macro="">
      <xdr:nvCxnSpPr>
        <xdr:cNvPr id="361" name="直線コネクタ 360"/>
        <xdr:cNvCxnSpPr/>
      </xdr:nvCxnSpPr>
      <xdr:spPr>
        <a:xfrm>
          <a:off x="3098800" y="13449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81280</xdr:rowOff>
    </xdr:to>
    <xdr:cxnSp macro="">
      <xdr:nvCxnSpPr>
        <xdr:cNvPr id="364" name="直線コネクタ 363"/>
        <xdr:cNvCxnSpPr/>
      </xdr:nvCxnSpPr>
      <xdr:spPr>
        <a:xfrm flipV="1">
          <a:off x="2209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140715</xdr:rowOff>
    </xdr:to>
    <xdr:cxnSp macro="">
      <xdr:nvCxnSpPr>
        <xdr:cNvPr id="367" name="直線コネクタ 366"/>
        <xdr:cNvCxnSpPr/>
      </xdr:nvCxnSpPr>
      <xdr:spPr>
        <a:xfrm flipV="1">
          <a:off x="1320800" y="134543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77" name="円/楕円 376"/>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78"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79" name="円/楕円 37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0" name="テキスト ボックス 37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1" name="円/楕円 380"/>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2" name="テキスト ボックス 381"/>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3" name="円/楕円 382"/>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4" name="テキスト ボックス 383"/>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85" name="円/楕円 384"/>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86" name="テキスト ボックス 385"/>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１年度から同２３年度にかけて、国の大型補正予算に伴う事業費の増加が生じた影響から比率の上昇がみられたが、類似団体平均と比較して同程度の水準を維持するようコスト削減等の行財政改革への取組みを進めてきた。平成２７年度は経常一般財源の増加により大幅な比率の低下が見られたが、今後も更なる健全化に努める必要があ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78</xdr:row>
      <xdr:rowOff>16511</xdr:rowOff>
    </xdr:to>
    <xdr:cxnSp macro="">
      <xdr:nvCxnSpPr>
        <xdr:cNvPr id="419" name="直線コネクタ 418"/>
        <xdr:cNvCxnSpPr/>
      </xdr:nvCxnSpPr>
      <xdr:spPr>
        <a:xfrm flipV="1">
          <a:off x="15671800" y="12993370"/>
          <a:ext cx="8382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111761</xdr:rowOff>
    </xdr:from>
    <xdr:to>
      <xdr:col>22</xdr:col>
      <xdr:colOff>565150</xdr:colOff>
      <xdr:row>78</xdr:row>
      <xdr:rowOff>16511</xdr:rowOff>
    </xdr:to>
    <xdr:cxnSp macro="">
      <xdr:nvCxnSpPr>
        <xdr:cNvPr id="422" name="直線コネクタ 421"/>
        <xdr:cNvCxnSpPr/>
      </xdr:nvCxnSpPr>
      <xdr:spPr>
        <a:xfrm>
          <a:off x="14782800" y="13313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50800</xdr:rowOff>
    </xdr:from>
    <xdr:to>
      <xdr:col>21</xdr:col>
      <xdr:colOff>361950</xdr:colOff>
      <xdr:row>77</xdr:row>
      <xdr:rowOff>111761</xdr:rowOff>
    </xdr:to>
    <xdr:cxnSp macro="">
      <xdr:nvCxnSpPr>
        <xdr:cNvPr id="425" name="直線コネクタ 424"/>
        <xdr:cNvCxnSpPr/>
      </xdr:nvCxnSpPr>
      <xdr:spPr>
        <a:xfrm>
          <a:off x="13893800" y="132524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77</xdr:row>
      <xdr:rowOff>119380</xdr:rowOff>
    </xdr:to>
    <xdr:cxnSp macro="">
      <xdr:nvCxnSpPr>
        <xdr:cNvPr id="428" name="直線コネクタ 427"/>
        <xdr:cNvCxnSpPr/>
      </xdr:nvCxnSpPr>
      <xdr:spPr>
        <a:xfrm flipV="1">
          <a:off x="13004800" y="13252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83820</xdr:rowOff>
    </xdr:from>
    <xdr:to>
      <xdr:col>24</xdr:col>
      <xdr:colOff>82550</xdr:colOff>
      <xdr:row>76</xdr:row>
      <xdr:rowOff>13970</xdr:rowOff>
    </xdr:to>
    <xdr:sp macro="" textlink="">
      <xdr:nvSpPr>
        <xdr:cNvPr id="438" name="円/楕円 437"/>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100347</xdr:rowOff>
    </xdr:from>
    <xdr:ext cx="762000" cy="259045"/>
    <xdr:sp macro="" textlink="">
      <xdr:nvSpPr>
        <xdr:cNvPr id="439"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0" name="円/楕円 439"/>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41" name="テキスト ボックス 440"/>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60961</xdr:rowOff>
    </xdr:from>
    <xdr:to>
      <xdr:col>21</xdr:col>
      <xdr:colOff>412750</xdr:colOff>
      <xdr:row>77</xdr:row>
      <xdr:rowOff>162561</xdr:rowOff>
    </xdr:to>
    <xdr:sp macro="" textlink="">
      <xdr:nvSpPr>
        <xdr:cNvPr id="442" name="円/楕円 441"/>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147338</xdr:rowOff>
    </xdr:from>
    <xdr:ext cx="762000" cy="259045"/>
    <xdr:sp macro="" textlink="">
      <xdr:nvSpPr>
        <xdr:cNvPr id="443" name="テキスト ボックス 442"/>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0</xdr:rowOff>
    </xdr:from>
    <xdr:to>
      <xdr:col>20</xdr:col>
      <xdr:colOff>209550</xdr:colOff>
      <xdr:row>77</xdr:row>
      <xdr:rowOff>101600</xdr:rowOff>
    </xdr:to>
    <xdr:sp macro="" textlink="">
      <xdr:nvSpPr>
        <xdr:cNvPr id="444" name="円/楕円 443"/>
        <xdr:cNvSpPr/>
      </xdr:nvSpPr>
      <xdr:spPr>
        <a:xfrm>
          <a:off x="13843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111777</xdr:rowOff>
    </xdr:from>
    <xdr:ext cx="762000" cy="259045"/>
    <xdr:sp macro="" textlink="">
      <xdr:nvSpPr>
        <xdr:cNvPr id="445" name="テキスト ボックス 444"/>
        <xdr:cNvSpPr txBox="1"/>
      </xdr:nvSpPr>
      <xdr:spPr>
        <a:xfrm>
          <a:off x="13512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68580</xdr:rowOff>
    </xdr:from>
    <xdr:to>
      <xdr:col>19</xdr:col>
      <xdr:colOff>6350</xdr:colOff>
      <xdr:row>77</xdr:row>
      <xdr:rowOff>170180</xdr:rowOff>
    </xdr:to>
    <xdr:sp macro="" textlink="">
      <xdr:nvSpPr>
        <xdr:cNvPr id="446" name="円/楕円 445"/>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154957</xdr:rowOff>
    </xdr:from>
    <xdr:ext cx="762000" cy="259045"/>
    <xdr:sp macro="" textlink="">
      <xdr:nvSpPr>
        <xdr:cNvPr id="447" name="テキスト ボックス 446"/>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北海道京極町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3817</xdr:rowOff>
    </xdr:from>
    <xdr:to>
      <xdr:col>4</xdr:col>
      <xdr:colOff>1117600</xdr:colOff>
      <xdr:row>18</xdr:row>
      <xdr:rowOff>7934</xdr:rowOff>
    </xdr:to>
    <xdr:cxnSp macro="">
      <xdr:nvCxnSpPr>
        <xdr:cNvPr id="49" name="直線コネクタ 48"/>
        <xdr:cNvCxnSpPr/>
      </xdr:nvCxnSpPr>
      <xdr:spPr bwMode="auto">
        <a:xfrm>
          <a:off x="5003800" y="3137542"/>
          <a:ext cx="647700" cy="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164161</xdr:rowOff>
    </xdr:from>
    <xdr:ext cx="762000" cy="259045"/>
    <xdr:sp macro="" textlink="">
      <xdr:nvSpPr>
        <xdr:cNvPr id="50" name="人口1人当たり決算額の推移平均値テキスト130"/>
        <xdr:cNvSpPr txBox="1"/>
      </xdr:nvSpPr>
      <xdr:spPr>
        <a:xfrm>
          <a:off x="5740400" y="312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3817</xdr:rowOff>
    </xdr:from>
    <xdr:to>
      <xdr:col>4</xdr:col>
      <xdr:colOff>469900</xdr:colOff>
      <xdr:row>18</xdr:row>
      <xdr:rowOff>22534</xdr:rowOff>
    </xdr:to>
    <xdr:cxnSp macro="">
      <xdr:nvCxnSpPr>
        <xdr:cNvPr id="52" name="直線コネクタ 51"/>
        <xdr:cNvCxnSpPr/>
      </xdr:nvCxnSpPr>
      <xdr:spPr bwMode="auto">
        <a:xfrm flipV="1">
          <a:off x="4305300" y="3137542"/>
          <a:ext cx="698500" cy="18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22534</xdr:rowOff>
    </xdr:from>
    <xdr:to>
      <xdr:col>3</xdr:col>
      <xdr:colOff>904875</xdr:colOff>
      <xdr:row>18</xdr:row>
      <xdr:rowOff>29216</xdr:rowOff>
    </xdr:to>
    <xdr:cxnSp macro="">
      <xdr:nvCxnSpPr>
        <xdr:cNvPr id="55" name="直線コネクタ 54"/>
        <xdr:cNvCxnSpPr/>
      </xdr:nvCxnSpPr>
      <xdr:spPr bwMode="auto">
        <a:xfrm flipV="1">
          <a:off x="3606800" y="3156259"/>
          <a:ext cx="698500" cy="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6038</xdr:rowOff>
    </xdr:from>
    <xdr:to>
      <xdr:col>3</xdr:col>
      <xdr:colOff>206375</xdr:colOff>
      <xdr:row>18</xdr:row>
      <xdr:rowOff>29216</xdr:rowOff>
    </xdr:to>
    <xdr:cxnSp macro="">
      <xdr:nvCxnSpPr>
        <xdr:cNvPr id="58" name="直線コネクタ 57"/>
        <xdr:cNvCxnSpPr/>
      </xdr:nvCxnSpPr>
      <xdr:spPr bwMode="auto">
        <a:xfrm>
          <a:off x="2908300" y="3139763"/>
          <a:ext cx="698500" cy="2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128584</xdr:rowOff>
    </xdr:from>
    <xdr:to>
      <xdr:col>5</xdr:col>
      <xdr:colOff>34925</xdr:colOff>
      <xdr:row>18</xdr:row>
      <xdr:rowOff>58734</xdr:rowOff>
    </xdr:to>
    <xdr:sp macro="" textlink="">
      <xdr:nvSpPr>
        <xdr:cNvPr id="68" name="円/楕円 67"/>
        <xdr:cNvSpPr/>
      </xdr:nvSpPr>
      <xdr:spPr bwMode="auto">
        <a:xfrm>
          <a:off x="5600700" y="309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145111</xdr:rowOff>
    </xdr:from>
    <xdr:ext cx="762000" cy="259045"/>
    <xdr:sp macro="" textlink="">
      <xdr:nvSpPr>
        <xdr:cNvPr id="69" name="人口1人当たり決算額の推移該当値テキスト130"/>
        <xdr:cNvSpPr txBox="1"/>
      </xdr:nvSpPr>
      <xdr:spPr>
        <a:xfrm>
          <a:off x="5740400" y="29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217,502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124467</xdr:rowOff>
    </xdr:from>
    <xdr:to>
      <xdr:col>4</xdr:col>
      <xdr:colOff>520700</xdr:colOff>
      <xdr:row>18</xdr:row>
      <xdr:rowOff>54617</xdr:rowOff>
    </xdr:to>
    <xdr:sp macro="" textlink="">
      <xdr:nvSpPr>
        <xdr:cNvPr id="70" name="円/楕円 69"/>
        <xdr:cNvSpPr/>
      </xdr:nvSpPr>
      <xdr:spPr bwMode="auto">
        <a:xfrm>
          <a:off x="4953000" y="308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64794</xdr:rowOff>
    </xdr:from>
    <xdr:ext cx="736600" cy="259045"/>
    <xdr:sp macro="" textlink="">
      <xdr:nvSpPr>
        <xdr:cNvPr id="71" name="テキスト ボックス 70"/>
        <xdr:cNvSpPr txBox="1"/>
      </xdr:nvSpPr>
      <xdr:spPr>
        <a:xfrm>
          <a:off x="4622800" y="2855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143184</xdr:rowOff>
    </xdr:from>
    <xdr:to>
      <xdr:col>3</xdr:col>
      <xdr:colOff>955675</xdr:colOff>
      <xdr:row>18</xdr:row>
      <xdr:rowOff>73334</xdr:rowOff>
    </xdr:to>
    <xdr:sp macro="" textlink="">
      <xdr:nvSpPr>
        <xdr:cNvPr id="72" name="円/楕円 71"/>
        <xdr:cNvSpPr/>
      </xdr:nvSpPr>
      <xdr:spPr bwMode="auto">
        <a:xfrm>
          <a:off x="4254500" y="310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83511</xdr:rowOff>
    </xdr:from>
    <xdr:ext cx="762000" cy="259045"/>
    <xdr:sp macro="" textlink="">
      <xdr:nvSpPr>
        <xdr:cNvPr id="73" name="テキスト ボックス 72"/>
        <xdr:cNvSpPr txBox="1"/>
      </xdr:nvSpPr>
      <xdr:spPr>
        <a:xfrm>
          <a:off x="3924300" y="28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149866</xdr:rowOff>
    </xdr:from>
    <xdr:to>
      <xdr:col>3</xdr:col>
      <xdr:colOff>257175</xdr:colOff>
      <xdr:row>18</xdr:row>
      <xdr:rowOff>80016</xdr:rowOff>
    </xdr:to>
    <xdr:sp macro="" textlink="">
      <xdr:nvSpPr>
        <xdr:cNvPr id="74" name="円/楕円 73"/>
        <xdr:cNvSpPr/>
      </xdr:nvSpPr>
      <xdr:spPr bwMode="auto">
        <a:xfrm>
          <a:off x="3556000" y="311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90193</xdr:rowOff>
    </xdr:from>
    <xdr:ext cx="762000" cy="259045"/>
    <xdr:sp macro="" textlink="">
      <xdr:nvSpPr>
        <xdr:cNvPr id="75" name="テキスト ボックス 74"/>
        <xdr:cNvSpPr txBox="1"/>
      </xdr:nvSpPr>
      <xdr:spPr>
        <a:xfrm>
          <a:off x="3225800" y="288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126688</xdr:rowOff>
    </xdr:from>
    <xdr:to>
      <xdr:col>2</xdr:col>
      <xdr:colOff>692150</xdr:colOff>
      <xdr:row>18</xdr:row>
      <xdr:rowOff>56838</xdr:rowOff>
    </xdr:to>
    <xdr:sp macro="" textlink="">
      <xdr:nvSpPr>
        <xdr:cNvPr id="76" name="円/楕円 75"/>
        <xdr:cNvSpPr/>
      </xdr:nvSpPr>
      <xdr:spPr bwMode="auto">
        <a:xfrm>
          <a:off x="2857500" y="308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67015</xdr:rowOff>
    </xdr:from>
    <xdr:ext cx="762000" cy="259045"/>
    <xdr:sp macro="" textlink="">
      <xdr:nvSpPr>
        <xdr:cNvPr id="77" name="テキスト ボックス 76"/>
        <xdr:cNvSpPr txBox="1"/>
      </xdr:nvSpPr>
      <xdr:spPr>
        <a:xfrm>
          <a:off x="2527300" y="28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218,497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163195</xdr:rowOff>
    </xdr:from>
    <xdr:to>
      <xdr:col>4</xdr:col>
      <xdr:colOff>1117600</xdr:colOff>
      <xdr:row>34</xdr:row>
      <xdr:rowOff>206210</xdr:rowOff>
    </xdr:to>
    <xdr:cxnSp macro="">
      <xdr:nvCxnSpPr>
        <xdr:cNvPr id="109" name="直線コネクタ 108"/>
        <xdr:cNvCxnSpPr/>
      </xdr:nvCxnSpPr>
      <xdr:spPr bwMode="auto">
        <a:xfrm flipV="1">
          <a:off x="5003800" y="6430645"/>
          <a:ext cx="647700" cy="4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205364</xdr:rowOff>
    </xdr:from>
    <xdr:to>
      <xdr:col>4</xdr:col>
      <xdr:colOff>469900</xdr:colOff>
      <xdr:row>34</xdr:row>
      <xdr:rowOff>206210</xdr:rowOff>
    </xdr:to>
    <xdr:cxnSp macro="">
      <xdr:nvCxnSpPr>
        <xdr:cNvPr id="112" name="直線コネクタ 111"/>
        <xdr:cNvCxnSpPr/>
      </xdr:nvCxnSpPr>
      <xdr:spPr bwMode="auto">
        <a:xfrm>
          <a:off x="4305300" y="6472814"/>
          <a:ext cx="6985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174732</xdr:rowOff>
    </xdr:from>
    <xdr:to>
      <xdr:col>3</xdr:col>
      <xdr:colOff>904875</xdr:colOff>
      <xdr:row>34</xdr:row>
      <xdr:rowOff>205364</xdr:rowOff>
    </xdr:to>
    <xdr:cxnSp macro="">
      <xdr:nvCxnSpPr>
        <xdr:cNvPr id="115" name="直線コネクタ 114"/>
        <xdr:cNvCxnSpPr/>
      </xdr:nvCxnSpPr>
      <xdr:spPr bwMode="auto">
        <a:xfrm>
          <a:off x="3606800" y="6442182"/>
          <a:ext cx="6985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139383</xdr:rowOff>
    </xdr:from>
    <xdr:to>
      <xdr:col>3</xdr:col>
      <xdr:colOff>206375</xdr:colOff>
      <xdr:row>34</xdr:row>
      <xdr:rowOff>174732</xdr:rowOff>
    </xdr:to>
    <xdr:cxnSp macro="">
      <xdr:nvCxnSpPr>
        <xdr:cNvPr id="118" name="直線コネクタ 117"/>
        <xdr:cNvCxnSpPr/>
      </xdr:nvCxnSpPr>
      <xdr:spPr bwMode="auto">
        <a:xfrm>
          <a:off x="2908300" y="6406833"/>
          <a:ext cx="698500" cy="3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112395</xdr:rowOff>
    </xdr:from>
    <xdr:to>
      <xdr:col>5</xdr:col>
      <xdr:colOff>34925</xdr:colOff>
      <xdr:row>34</xdr:row>
      <xdr:rowOff>213995</xdr:rowOff>
    </xdr:to>
    <xdr:sp macro="" textlink="">
      <xdr:nvSpPr>
        <xdr:cNvPr id="128" name="円/楕円 127"/>
        <xdr:cNvSpPr/>
      </xdr:nvSpPr>
      <xdr:spPr bwMode="auto">
        <a:xfrm>
          <a:off x="5600700" y="637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300372</xdr:rowOff>
    </xdr:from>
    <xdr:ext cx="762000" cy="259045"/>
    <xdr:sp macro="" textlink="">
      <xdr:nvSpPr>
        <xdr:cNvPr id="129" name="人口1人当たり決算額の推移該当値テキスト445"/>
        <xdr:cNvSpPr txBox="1"/>
      </xdr:nvSpPr>
      <xdr:spPr>
        <a:xfrm>
          <a:off x="57404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155410</xdr:rowOff>
    </xdr:from>
    <xdr:to>
      <xdr:col>4</xdr:col>
      <xdr:colOff>520700</xdr:colOff>
      <xdr:row>34</xdr:row>
      <xdr:rowOff>257010</xdr:rowOff>
    </xdr:to>
    <xdr:sp macro="" textlink="">
      <xdr:nvSpPr>
        <xdr:cNvPr id="130" name="円/楕円 129"/>
        <xdr:cNvSpPr/>
      </xdr:nvSpPr>
      <xdr:spPr bwMode="auto">
        <a:xfrm>
          <a:off x="4953000" y="642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267187</xdr:rowOff>
    </xdr:from>
    <xdr:ext cx="736600" cy="259045"/>
    <xdr:sp macro="" textlink="">
      <xdr:nvSpPr>
        <xdr:cNvPr id="131" name="テキスト ボックス 130"/>
        <xdr:cNvSpPr txBox="1"/>
      </xdr:nvSpPr>
      <xdr:spPr>
        <a:xfrm>
          <a:off x="4622800" y="619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154564</xdr:rowOff>
    </xdr:from>
    <xdr:to>
      <xdr:col>3</xdr:col>
      <xdr:colOff>955675</xdr:colOff>
      <xdr:row>34</xdr:row>
      <xdr:rowOff>256164</xdr:rowOff>
    </xdr:to>
    <xdr:sp macro="" textlink="">
      <xdr:nvSpPr>
        <xdr:cNvPr id="132" name="円/楕円 131"/>
        <xdr:cNvSpPr/>
      </xdr:nvSpPr>
      <xdr:spPr bwMode="auto">
        <a:xfrm>
          <a:off x="4254500" y="642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266341</xdr:rowOff>
    </xdr:from>
    <xdr:ext cx="762000" cy="259045"/>
    <xdr:sp macro="" textlink="">
      <xdr:nvSpPr>
        <xdr:cNvPr id="133" name="テキスト ボックス 132"/>
        <xdr:cNvSpPr txBox="1"/>
      </xdr:nvSpPr>
      <xdr:spPr>
        <a:xfrm>
          <a:off x="3924300" y="619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123932</xdr:rowOff>
    </xdr:from>
    <xdr:to>
      <xdr:col>3</xdr:col>
      <xdr:colOff>257175</xdr:colOff>
      <xdr:row>34</xdr:row>
      <xdr:rowOff>225532</xdr:rowOff>
    </xdr:to>
    <xdr:sp macro="" textlink="">
      <xdr:nvSpPr>
        <xdr:cNvPr id="134" name="円/楕円 133"/>
        <xdr:cNvSpPr/>
      </xdr:nvSpPr>
      <xdr:spPr bwMode="auto">
        <a:xfrm>
          <a:off x="3556000" y="639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235709</xdr:rowOff>
    </xdr:from>
    <xdr:ext cx="762000" cy="259045"/>
    <xdr:sp macro="" textlink="">
      <xdr:nvSpPr>
        <xdr:cNvPr id="135" name="テキスト ボックス 134"/>
        <xdr:cNvSpPr txBox="1"/>
      </xdr:nvSpPr>
      <xdr:spPr>
        <a:xfrm>
          <a:off x="3225800" y="616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46,236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88583</xdr:rowOff>
    </xdr:from>
    <xdr:to>
      <xdr:col>2</xdr:col>
      <xdr:colOff>692150</xdr:colOff>
      <xdr:row>34</xdr:row>
      <xdr:rowOff>190183</xdr:rowOff>
    </xdr:to>
    <xdr:sp macro="" textlink="">
      <xdr:nvSpPr>
        <xdr:cNvPr id="136" name="円/楕円 135"/>
        <xdr:cNvSpPr/>
      </xdr:nvSpPr>
      <xdr:spPr bwMode="auto">
        <a:xfrm>
          <a:off x="2857500" y="635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200360</xdr:rowOff>
    </xdr:from>
    <xdr:ext cx="762000" cy="259045"/>
    <xdr:sp macro="" textlink="">
      <xdr:nvSpPr>
        <xdr:cNvPr id="137" name="テキスト ボックス 136"/>
        <xdr:cNvSpPr txBox="1"/>
      </xdr:nvSpPr>
      <xdr:spPr>
        <a:xfrm>
          <a:off x="2527300" y="61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32822</xdr:rowOff>
    </xdr:from>
    <xdr:to>
      <xdr:col>6</xdr:col>
      <xdr:colOff>511175</xdr:colOff>
      <xdr:row>37</xdr:row>
      <xdr:rowOff>34348</xdr:rowOff>
    </xdr:to>
    <xdr:cxnSp macro="">
      <xdr:nvCxnSpPr>
        <xdr:cNvPr id="60" name="直線コネクタ 59"/>
        <xdr:cNvCxnSpPr/>
      </xdr:nvCxnSpPr>
      <xdr:spPr>
        <a:xfrm flipV="1">
          <a:off x="3797300" y="6376472"/>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28260</xdr:rowOff>
    </xdr:from>
    <xdr:to>
      <xdr:col>5</xdr:col>
      <xdr:colOff>358775</xdr:colOff>
      <xdr:row>37</xdr:row>
      <xdr:rowOff>34348</xdr:rowOff>
    </xdr:to>
    <xdr:cxnSp macro="">
      <xdr:nvCxnSpPr>
        <xdr:cNvPr id="63" name="直線コネクタ 62"/>
        <xdr:cNvCxnSpPr/>
      </xdr:nvCxnSpPr>
      <xdr:spPr>
        <a:xfrm>
          <a:off x="2908300" y="6371910"/>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28260</xdr:rowOff>
    </xdr:from>
    <xdr:to>
      <xdr:col>4</xdr:col>
      <xdr:colOff>155575</xdr:colOff>
      <xdr:row>37</xdr:row>
      <xdr:rowOff>61879</xdr:rowOff>
    </xdr:to>
    <xdr:cxnSp macro="">
      <xdr:nvCxnSpPr>
        <xdr:cNvPr id="66" name="直線コネクタ 65"/>
        <xdr:cNvCxnSpPr/>
      </xdr:nvCxnSpPr>
      <xdr:spPr>
        <a:xfrm flipV="1">
          <a:off x="2019300" y="6371910"/>
          <a:ext cx="889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53746</xdr:rowOff>
    </xdr:from>
    <xdr:to>
      <xdr:col>2</xdr:col>
      <xdr:colOff>638175</xdr:colOff>
      <xdr:row>37</xdr:row>
      <xdr:rowOff>61879</xdr:rowOff>
    </xdr:to>
    <xdr:cxnSp macro="">
      <xdr:nvCxnSpPr>
        <xdr:cNvPr id="69" name="直線コネクタ 68"/>
        <xdr:cNvCxnSpPr/>
      </xdr:nvCxnSpPr>
      <xdr:spPr>
        <a:xfrm>
          <a:off x="1130300" y="6397396"/>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153472</xdr:rowOff>
    </xdr:from>
    <xdr:to>
      <xdr:col>6</xdr:col>
      <xdr:colOff>561975</xdr:colOff>
      <xdr:row>37</xdr:row>
      <xdr:rowOff>83622</xdr:rowOff>
    </xdr:to>
    <xdr:sp macro="" textlink="">
      <xdr:nvSpPr>
        <xdr:cNvPr id="79" name="円/楕円 78"/>
        <xdr:cNvSpPr/>
      </xdr:nvSpPr>
      <xdr:spPr>
        <a:xfrm>
          <a:off x="4584700" y="63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4899</xdr:rowOff>
    </xdr:from>
    <xdr:ext cx="599010" cy="259045"/>
    <xdr:sp macro="" textlink="">
      <xdr:nvSpPr>
        <xdr:cNvPr id="80" name="人件費該当値テキスト"/>
        <xdr:cNvSpPr txBox="1"/>
      </xdr:nvSpPr>
      <xdr:spPr>
        <a:xfrm>
          <a:off x="4686300" y="617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154998</xdr:rowOff>
    </xdr:from>
    <xdr:to>
      <xdr:col>5</xdr:col>
      <xdr:colOff>409575</xdr:colOff>
      <xdr:row>37</xdr:row>
      <xdr:rowOff>85148</xdr:rowOff>
    </xdr:to>
    <xdr:sp macro="" textlink="">
      <xdr:nvSpPr>
        <xdr:cNvPr id="81" name="円/楕円 80"/>
        <xdr:cNvSpPr/>
      </xdr:nvSpPr>
      <xdr:spPr>
        <a:xfrm>
          <a:off x="3746500" y="63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101675</xdr:rowOff>
    </xdr:from>
    <xdr:ext cx="599010" cy="259045"/>
    <xdr:sp macro="" textlink="">
      <xdr:nvSpPr>
        <xdr:cNvPr id="82" name="テキスト ボックス 81"/>
        <xdr:cNvSpPr txBox="1"/>
      </xdr:nvSpPr>
      <xdr:spPr>
        <a:xfrm>
          <a:off x="3497794" y="610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185,303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148910</xdr:rowOff>
    </xdr:from>
    <xdr:to>
      <xdr:col>4</xdr:col>
      <xdr:colOff>206375</xdr:colOff>
      <xdr:row>37</xdr:row>
      <xdr:rowOff>79060</xdr:rowOff>
    </xdr:to>
    <xdr:sp macro="" textlink="">
      <xdr:nvSpPr>
        <xdr:cNvPr id="83" name="円/楕円 82"/>
        <xdr:cNvSpPr/>
      </xdr:nvSpPr>
      <xdr:spPr>
        <a:xfrm>
          <a:off x="2857500" y="63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95587</xdr:rowOff>
    </xdr:from>
    <xdr:ext cx="599010" cy="259045"/>
    <xdr:sp macro="" textlink="">
      <xdr:nvSpPr>
        <xdr:cNvPr id="84" name="テキスト ボックス 83"/>
        <xdr:cNvSpPr txBox="1"/>
      </xdr:nvSpPr>
      <xdr:spPr>
        <a:xfrm>
          <a:off x="2608794" y="609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11079</xdr:rowOff>
    </xdr:from>
    <xdr:to>
      <xdr:col>3</xdr:col>
      <xdr:colOff>3175</xdr:colOff>
      <xdr:row>37</xdr:row>
      <xdr:rowOff>112679</xdr:rowOff>
    </xdr:to>
    <xdr:sp macro="" textlink="">
      <xdr:nvSpPr>
        <xdr:cNvPr id="85" name="円/楕円 84"/>
        <xdr:cNvSpPr/>
      </xdr:nvSpPr>
      <xdr:spPr>
        <a:xfrm>
          <a:off x="1968500" y="63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129206</xdr:rowOff>
    </xdr:from>
    <xdr:ext cx="599010" cy="259045"/>
    <xdr:sp macro="" textlink="">
      <xdr:nvSpPr>
        <xdr:cNvPr id="86" name="テキスト ボックス 85"/>
        <xdr:cNvSpPr txBox="1"/>
      </xdr:nvSpPr>
      <xdr:spPr>
        <a:xfrm>
          <a:off x="1719794" y="61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2946</xdr:rowOff>
    </xdr:from>
    <xdr:to>
      <xdr:col>1</xdr:col>
      <xdr:colOff>485775</xdr:colOff>
      <xdr:row>37</xdr:row>
      <xdr:rowOff>104546</xdr:rowOff>
    </xdr:to>
    <xdr:sp macro="" textlink="">
      <xdr:nvSpPr>
        <xdr:cNvPr id="87" name="円/楕円 86"/>
        <xdr:cNvSpPr/>
      </xdr:nvSpPr>
      <xdr:spPr>
        <a:xfrm>
          <a:off x="1079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121073</xdr:rowOff>
    </xdr:from>
    <xdr:ext cx="599010" cy="259045"/>
    <xdr:sp macro="" textlink="">
      <xdr:nvSpPr>
        <xdr:cNvPr id="88" name="テキスト ボックス 87"/>
        <xdr:cNvSpPr txBox="1"/>
      </xdr:nvSpPr>
      <xdr:spPr>
        <a:xfrm>
          <a:off x="830794" y="61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90687</xdr:rowOff>
    </xdr:from>
    <xdr:to>
      <xdr:col>6</xdr:col>
      <xdr:colOff>511175</xdr:colOff>
      <xdr:row>57</xdr:row>
      <xdr:rowOff>102494</xdr:rowOff>
    </xdr:to>
    <xdr:cxnSp macro="">
      <xdr:nvCxnSpPr>
        <xdr:cNvPr id="113" name="直線コネクタ 112"/>
        <xdr:cNvCxnSpPr/>
      </xdr:nvCxnSpPr>
      <xdr:spPr>
        <a:xfrm flipV="1">
          <a:off x="3797300" y="9863337"/>
          <a:ext cx="8382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102494</xdr:rowOff>
    </xdr:from>
    <xdr:to>
      <xdr:col>5</xdr:col>
      <xdr:colOff>358775</xdr:colOff>
      <xdr:row>57</xdr:row>
      <xdr:rowOff>108846</xdr:rowOff>
    </xdr:to>
    <xdr:cxnSp macro="">
      <xdr:nvCxnSpPr>
        <xdr:cNvPr id="116" name="直線コネクタ 115"/>
        <xdr:cNvCxnSpPr/>
      </xdr:nvCxnSpPr>
      <xdr:spPr>
        <a:xfrm flipV="1">
          <a:off x="2908300" y="987514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108846</xdr:rowOff>
    </xdr:from>
    <xdr:to>
      <xdr:col>4</xdr:col>
      <xdr:colOff>155575</xdr:colOff>
      <xdr:row>57</xdr:row>
      <xdr:rowOff>119417</xdr:rowOff>
    </xdr:to>
    <xdr:cxnSp macro="">
      <xdr:nvCxnSpPr>
        <xdr:cNvPr id="119" name="直線コネクタ 118"/>
        <xdr:cNvCxnSpPr/>
      </xdr:nvCxnSpPr>
      <xdr:spPr>
        <a:xfrm flipV="1">
          <a:off x="2019300" y="9881496"/>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119417</xdr:rowOff>
    </xdr:from>
    <xdr:to>
      <xdr:col>2</xdr:col>
      <xdr:colOff>638175</xdr:colOff>
      <xdr:row>57</xdr:row>
      <xdr:rowOff>121555</xdr:rowOff>
    </xdr:to>
    <xdr:cxnSp macro="">
      <xdr:nvCxnSpPr>
        <xdr:cNvPr id="122" name="直線コネクタ 121"/>
        <xdr:cNvCxnSpPr/>
      </xdr:nvCxnSpPr>
      <xdr:spPr>
        <a:xfrm flipV="1">
          <a:off x="1130300" y="9892067"/>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39887</xdr:rowOff>
    </xdr:from>
    <xdr:to>
      <xdr:col>6</xdr:col>
      <xdr:colOff>561975</xdr:colOff>
      <xdr:row>57</xdr:row>
      <xdr:rowOff>141487</xdr:rowOff>
    </xdr:to>
    <xdr:sp macro="" textlink="">
      <xdr:nvSpPr>
        <xdr:cNvPr id="132" name="円/楕円 131"/>
        <xdr:cNvSpPr/>
      </xdr:nvSpPr>
      <xdr:spPr>
        <a:xfrm>
          <a:off x="4584700" y="98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170714</xdr:rowOff>
    </xdr:from>
    <xdr:ext cx="599010" cy="259045"/>
    <xdr:sp macro="" textlink="">
      <xdr:nvSpPr>
        <xdr:cNvPr id="133" name="物件費該当値テキスト"/>
        <xdr:cNvSpPr txBox="1"/>
      </xdr:nvSpPr>
      <xdr:spPr>
        <a:xfrm>
          <a:off x="4686300" y="960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51694</xdr:rowOff>
    </xdr:from>
    <xdr:to>
      <xdr:col>5</xdr:col>
      <xdr:colOff>409575</xdr:colOff>
      <xdr:row>57</xdr:row>
      <xdr:rowOff>153294</xdr:rowOff>
    </xdr:to>
    <xdr:sp macro="" textlink="">
      <xdr:nvSpPr>
        <xdr:cNvPr id="134" name="円/楕円 133"/>
        <xdr:cNvSpPr/>
      </xdr:nvSpPr>
      <xdr:spPr>
        <a:xfrm>
          <a:off x="3746500" y="98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144421</xdr:rowOff>
    </xdr:from>
    <xdr:ext cx="599010" cy="259045"/>
    <xdr:sp macro="" textlink="">
      <xdr:nvSpPr>
        <xdr:cNvPr id="135" name="テキスト ボックス 134"/>
        <xdr:cNvSpPr txBox="1"/>
      </xdr:nvSpPr>
      <xdr:spPr>
        <a:xfrm>
          <a:off x="3497794" y="991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58046</xdr:rowOff>
    </xdr:from>
    <xdr:to>
      <xdr:col>4</xdr:col>
      <xdr:colOff>206375</xdr:colOff>
      <xdr:row>57</xdr:row>
      <xdr:rowOff>159646</xdr:rowOff>
    </xdr:to>
    <xdr:sp macro="" textlink="">
      <xdr:nvSpPr>
        <xdr:cNvPr id="136" name="円/楕円 135"/>
        <xdr:cNvSpPr/>
      </xdr:nvSpPr>
      <xdr:spPr>
        <a:xfrm>
          <a:off x="2857500" y="98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150773</xdr:rowOff>
    </xdr:from>
    <xdr:ext cx="599010" cy="259045"/>
    <xdr:sp macro="" textlink="">
      <xdr:nvSpPr>
        <xdr:cNvPr id="137" name="テキスト ボックス 136"/>
        <xdr:cNvSpPr txBox="1"/>
      </xdr:nvSpPr>
      <xdr:spPr>
        <a:xfrm>
          <a:off x="2608794" y="992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68617</xdr:rowOff>
    </xdr:from>
    <xdr:to>
      <xdr:col>3</xdr:col>
      <xdr:colOff>3175</xdr:colOff>
      <xdr:row>57</xdr:row>
      <xdr:rowOff>170217</xdr:rowOff>
    </xdr:to>
    <xdr:sp macro="" textlink="">
      <xdr:nvSpPr>
        <xdr:cNvPr id="138" name="円/楕円 137"/>
        <xdr:cNvSpPr/>
      </xdr:nvSpPr>
      <xdr:spPr>
        <a:xfrm>
          <a:off x="1968500" y="98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161344</xdr:rowOff>
    </xdr:from>
    <xdr:ext cx="599010" cy="259045"/>
    <xdr:sp macro="" textlink="">
      <xdr:nvSpPr>
        <xdr:cNvPr id="139" name="テキスト ボックス 138"/>
        <xdr:cNvSpPr txBox="1"/>
      </xdr:nvSpPr>
      <xdr:spPr>
        <a:xfrm>
          <a:off x="1719794" y="993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70755</xdr:rowOff>
    </xdr:from>
    <xdr:to>
      <xdr:col>1</xdr:col>
      <xdr:colOff>485775</xdr:colOff>
      <xdr:row>58</xdr:row>
      <xdr:rowOff>905</xdr:rowOff>
    </xdr:to>
    <xdr:sp macro="" textlink="">
      <xdr:nvSpPr>
        <xdr:cNvPr id="140" name="円/楕円 139"/>
        <xdr:cNvSpPr/>
      </xdr:nvSpPr>
      <xdr:spPr>
        <a:xfrm>
          <a:off x="1079500" y="98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163482</xdr:rowOff>
    </xdr:from>
    <xdr:ext cx="599010" cy="259045"/>
    <xdr:sp macro="" textlink="">
      <xdr:nvSpPr>
        <xdr:cNvPr id="141" name="テキスト ボックス 140"/>
        <xdr:cNvSpPr txBox="1"/>
      </xdr:nvSpPr>
      <xdr:spPr>
        <a:xfrm>
          <a:off x="830794" y="993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126479</xdr:rowOff>
    </xdr:from>
    <xdr:to>
      <xdr:col>6</xdr:col>
      <xdr:colOff>511175</xdr:colOff>
      <xdr:row>77</xdr:row>
      <xdr:rowOff>143156</xdr:rowOff>
    </xdr:to>
    <xdr:cxnSp macro="">
      <xdr:nvCxnSpPr>
        <xdr:cNvPr id="170" name="直線コネクタ 169"/>
        <xdr:cNvCxnSpPr/>
      </xdr:nvCxnSpPr>
      <xdr:spPr>
        <a:xfrm>
          <a:off x="3797300" y="13328129"/>
          <a:ext cx="838200" cy="1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83802</xdr:rowOff>
    </xdr:from>
    <xdr:ext cx="534377" cy="259045"/>
    <xdr:sp macro="" textlink="">
      <xdr:nvSpPr>
        <xdr:cNvPr id="171" name="維持補修費平均値テキスト"/>
        <xdr:cNvSpPr txBox="1"/>
      </xdr:nvSpPr>
      <xdr:spPr>
        <a:xfrm>
          <a:off x="4686300" y="1345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126479</xdr:rowOff>
    </xdr:from>
    <xdr:to>
      <xdr:col>5</xdr:col>
      <xdr:colOff>358775</xdr:colOff>
      <xdr:row>77</xdr:row>
      <xdr:rowOff>151279</xdr:rowOff>
    </xdr:to>
    <xdr:cxnSp macro="">
      <xdr:nvCxnSpPr>
        <xdr:cNvPr id="173" name="直線コネクタ 172"/>
        <xdr:cNvCxnSpPr/>
      </xdr:nvCxnSpPr>
      <xdr:spPr>
        <a:xfrm flipV="1">
          <a:off x="2908300" y="13328129"/>
          <a:ext cx="8890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168887</xdr:rowOff>
    </xdr:from>
    <xdr:ext cx="534377" cy="259045"/>
    <xdr:sp macro="" textlink="">
      <xdr:nvSpPr>
        <xdr:cNvPr id="175" name="テキスト ボックス 174"/>
        <xdr:cNvSpPr txBox="1"/>
      </xdr:nvSpPr>
      <xdr:spPr>
        <a:xfrm>
          <a:off x="3530111" y="135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135531</xdr:rowOff>
    </xdr:from>
    <xdr:to>
      <xdr:col>4</xdr:col>
      <xdr:colOff>155575</xdr:colOff>
      <xdr:row>77</xdr:row>
      <xdr:rowOff>151279</xdr:rowOff>
    </xdr:to>
    <xdr:cxnSp macro="">
      <xdr:nvCxnSpPr>
        <xdr:cNvPr id="176" name="直線コネクタ 175"/>
        <xdr:cNvCxnSpPr/>
      </xdr:nvCxnSpPr>
      <xdr:spPr>
        <a:xfrm>
          <a:off x="2019300" y="13337181"/>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11716</xdr:rowOff>
    </xdr:from>
    <xdr:ext cx="534377" cy="259045"/>
    <xdr:sp macro="" textlink="">
      <xdr:nvSpPr>
        <xdr:cNvPr id="178" name="テキスト ボックス 177"/>
        <xdr:cNvSpPr txBox="1"/>
      </xdr:nvSpPr>
      <xdr:spPr>
        <a:xfrm>
          <a:off x="2641111" y="13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135531</xdr:rowOff>
    </xdr:from>
    <xdr:to>
      <xdr:col>2</xdr:col>
      <xdr:colOff>638175</xdr:colOff>
      <xdr:row>77</xdr:row>
      <xdr:rowOff>164023</xdr:rowOff>
    </xdr:to>
    <xdr:cxnSp macro="">
      <xdr:nvCxnSpPr>
        <xdr:cNvPr id="179" name="直線コネクタ 178"/>
        <xdr:cNvCxnSpPr/>
      </xdr:nvCxnSpPr>
      <xdr:spPr>
        <a:xfrm flipV="1">
          <a:off x="1130300" y="13337181"/>
          <a:ext cx="889000" cy="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9084</xdr:rowOff>
    </xdr:from>
    <xdr:ext cx="534377" cy="259045"/>
    <xdr:sp macro="" textlink="">
      <xdr:nvSpPr>
        <xdr:cNvPr id="181" name="テキスト ボックス 180"/>
        <xdr:cNvSpPr txBox="1"/>
      </xdr:nvSpPr>
      <xdr:spPr>
        <a:xfrm>
          <a:off x="1752111" y="13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3608</xdr:rowOff>
    </xdr:from>
    <xdr:ext cx="534377" cy="259045"/>
    <xdr:sp macro="" textlink="">
      <xdr:nvSpPr>
        <xdr:cNvPr id="183" name="テキスト ボックス 182"/>
        <xdr:cNvSpPr txBox="1"/>
      </xdr:nvSpPr>
      <xdr:spPr>
        <a:xfrm>
          <a:off x="863111" y="1354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92356</xdr:rowOff>
    </xdr:from>
    <xdr:to>
      <xdr:col>6</xdr:col>
      <xdr:colOff>561975</xdr:colOff>
      <xdr:row>78</xdr:row>
      <xdr:rowOff>22506</xdr:rowOff>
    </xdr:to>
    <xdr:sp macro="" textlink="">
      <xdr:nvSpPr>
        <xdr:cNvPr id="189" name="円/楕円 188"/>
        <xdr:cNvSpPr/>
      </xdr:nvSpPr>
      <xdr:spPr>
        <a:xfrm>
          <a:off x="4584700" y="132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115233</xdr:rowOff>
    </xdr:from>
    <xdr:ext cx="534377" cy="259045"/>
    <xdr:sp macro="" textlink="">
      <xdr:nvSpPr>
        <xdr:cNvPr id="190" name="維持補修費該当値テキスト"/>
        <xdr:cNvSpPr txBox="1"/>
      </xdr:nvSpPr>
      <xdr:spPr>
        <a:xfrm>
          <a:off x="4686300" y="131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75679</xdr:rowOff>
    </xdr:from>
    <xdr:to>
      <xdr:col>5</xdr:col>
      <xdr:colOff>409575</xdr:colOff>
      <xdr:row>78</xdr:row>
      <xdr:rowOff>5829</xdr:rowOff>
    </xdr:to>
    <xdr:sp macro="" textlink="">
      <xdr:nvSpPr>
        <xdr:cNvPr id="191" name="円/楕円 190"/>
        <xdr:cNvSpPr/>
      </xdr:nvSpPr>
      <xdr:spPr>
        <a:xfrm>
          <a:off x="3746500" y="132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22356</xdr:rowOff>
    </xdr:from>
    <xdr:ext cx="534377" cy="259045"/>
    <xdr:sp macro="" textlink="">
      <xdr:nvSpPr>
        <xdr:cNvPr id="192" name="テキスト ボックス 191"/>
        <xdr:cNvSpPr txBox="1"/>
      </xdr:nvSpPr>
      <xdr:spPr>
        <a:xfrm>
          <a:off x="3530111" y="130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100479</xdr:rowOff>
    </xdr:from>
    <xdr:to>
      <xdr:col>4</xdr:col>
      <xdr:colOff>206375</xdr:colOff>
      <xdr:row>78</xdr:row>
      <xdr:rowOff>30629</xdr:rowOff>
    </xdr:to>
    <xdr:sp macro="" textlink="">
      <xdr:nvSpPr>
        <xdr:cNvPr id="193" name="円/楕円 192"/>
        <xdr:cNvSpPr/>
      </xdr:nvSpPr>
      <xdr:spPr>
        <a:xfrm>
          <a:off x="2857500" y="133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47156</xdr:rowOff>
    </xdr:from>
    <xdr:ext cx="534377" cy="259045"/>
    <xdr:sp macro="" textlink="">
      <xdr:nvSpPr>
        <xdr:cNvPr id="194" name="テキスト ボックス 193"/>
        <xdr:cNvSpPr txBox="1"/>
      </xdr:nvSpPr>
      <xdr:spPr>
        <a:xfrm>
          <a:off x="2641111" y="130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84731</xdr:rowOff>
    </xdr:from>
    <xdr:to>
      <xdr:col>3</xdr:col>
      <xdr:colOff>3175</xdr:colOff>
      <xdr:row>78</xdr:row>
      <xdr:rowOff>14881</xdr:rowOff>
    </xdr:to>
    <xdr:sp macro="" textlink="">
      <xdr:nvSpPr>
        <xdr:cNvPr id="195" name="円/楕円 194"/>
        <xdr:cNvSpPr/>
      </xdr:nvSpPr>
      <xdr:spPr>
        <a:xfrm>
          <a:off x="1968500" y="132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31408</xdr:rowOff>
    </xdr:from>
    <xdr:ext cx="534377" cy="259045"/>
    <xdr:sp macro="" textlink="">
      <xdr:nvSpPr>
        <xdr:cNvPr id="196" name="テキスト ボックス 195"/>
        <xdr:cNvSpPr txBox="1"/>
      </xdr:nvSpPr>
      <xdr:spPr>
        <a:xfrm>
          <a:off x="1752111" y="130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113223</xdr:rowOff>
    </xdr:from>
    <xdr:to>
      <xdr:col>1</xdr:col>
      <xdr:colOff>485775</xdr:colOff>
      <xdr:row>78</xdr:row>
      <xdr:rowOff>43373</xdr:rowOff>
    </xdr:to>
    <xdr:sp macro="" textlink="">
      <xdr:nvSpPr>
        <xdr:cNvPr id="197" name="円/楕円 196"/>
        <xdr:cNvSpPr/>
      </xdr:nvSpPr>
      <xdr:spPr>
        <a:xfrm>
          <a:off x="1079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59900</xdr:rowOff>
    </xdr:from>
    <xdr:ext cx="534377" cy="259045"/>
    <xdr:sp macro="" textlink="">
      <xdr:nvSpPr>
        <xdr:cNvPr id="198" name="テキスト ボックス 197"/>
        <xdr:cNvSpPr txBox="1"/>
      </xdr:nvSpPr>
      <xdr:spPr>
        <a:xfrm>
          <a:off x="863111" y="1309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163551</xdr:rowOff>
    </xdr:from>
    <xdr:to>
      <xdr:col>6</xdr:col>
      <xdr:colOff>511175</xdr:colOff>
      <xdr:row>95</xdr:row>
      <xdr:rowOff>46442</xdr:rowOff>
    </xdr:to>
    <xdr:cxnSp macro="">
      <xdr:nvCxnSpPr>
        <xdr:cNvPr id="229" name="直線コネクタ 228"/>
        <xdr:cNvCxnSpPr/>
      </xdr:nvCxnSpPr>
      <xdr:spPr>
        <a:xfrm flipV="1">
          <a:off x="3797300" y="16279851"/>
          <a:ext cx="8382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46442</xdr:rowOff>
    </xdr:from>
    <xdr:to>
      <xdr:col>5</xdr:col>
      <xdr:colOff>358775</xdr:colOff>
      <xdr:row>95</xdr:row>
      <xdr:rowOff>88102</xdr:rowOff>
    </xdr:to>
    <xdr:cxnSp macro="">
      <xdr:nvCxnSpPr>
        <xdr:cNvPr id="232" name="直線コネクタ 231"/>
        <xdr:cNvCxnSpPr/>
      </xdr:nvCxnSpPr>
      <xdr:spPr>
        <a:xfrm flipV="1">
          <a:off x="2908300" y="16334192"/>
          <a:ext cx="8890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106667</xdr:rowOff>
    </xdr:from>
    <xdr:ext cx="534377" cy="259045"/>
    <xdr:sp macro="" textlink="">
      <xdr:nvSpPr>
        <xdr:cNvPr id="234" name="テキスト ボックス 233"/>
        <xdr:cNvSpPr txBox="1"/>
      </xdr:nvSpPr>
      <xdr:spPr>
        <a:xfrm>
          <a:off x="3530111" y="163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86937</xdr:rowOff>
    </xdr:from>
    <xdr:to>
      <xdr:col>4</xdr:col>
      <xdr:colOff>155575</xdr:colOff>
      <xdr:row>95</xdr:row>
      <xdr:rowOff>88102</xdr:rowOff>
    </xdr:to>
    <xdr:cxnSp macro="">
      <xdr:nvCxnSpPr>
        <xdr:cNvPr id="235" name="直線コネクタ 234"/>
        <xdr:cNvCxnSpPr/>
      </xdr:nvCxnSpPr>
      <xdr:spPr>
        <a:xfrm>
          <a:off x="2019300" y="16374687"/>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19386</xdr:rowOff>
    </xdr:from>
    <xdr:ext cx="534377" cy="259045"/>
    <xdr:sp macro="" textlink="">
      <xdr:nvSpPr>
        <xdr:cNvPr id="237" name="テキスト ボックス 236"/>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86937</xdr:rowOff>
    </xdr:from>
    <xdr:to>
      <xdr:col>2</xdr:col>
      <xdr:colOff>638175</xdr:colOff>
      <xdr:row>95</xdr:row>
      <xdr:rowOff>167579</xdr:rowOff>
    </xdr:to>
    <xdr:cxnSp macro="">
      <xdr:nvCxnSpPr>
        <xdr:cNvPr id="238" name="直線コネクタ 237"/>
        <xdr:cNvCxnSpPr/>
      </xdr:nvCxnSpPr>
      <xdr:spPr>
        <a:xfrm flipV="1">
          <a:off x="1130300" y="16374687"/>
          <a:ext cx="889000" cy="8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2492</xdr:rowOff>
    </xdr:from>
    <xdr:ext cx="534377" cy="259045"/>
    <xdr:sp macro="" textlink="">
      <xdr:nvSpPr>
        <xdr:cNvPr id="240" name="テキスト ボックス 239"/>
        <xdr:cNvSpPr txBox="1"/>
      </xdr:nvSpPr>
      <xdr:spPr>
        <a:xfrm>
          <a:off x="175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112751</xdr:rowOff>
    </xdr:from>
    <xdr:to>
      <xdr:col>6</xdr:col>
      <xdr:colOff>561975</xdr:colOff>
      <xdr:row>95</xdr:row>
      <xdr:rowOff>42901</xdr:rowOff>
    </xdr:to>
    <xdr:sp macro="" textlink="">
      <xdr:nvSpPr>
        <xdr:cNvPr id="248" name="円/楕円 247"/>
        <xdr:cNvSpPr/>
      </xdr:nvSpPr>
      <xdr:spPr>
        <a:xfrm>
          <a:off x="4584700" y="162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135628</xdr:rowOff>
    </xdr:from>
    <xdr:ext cx="534377" cy="259045"/>
    <xdr:sp macro="" textlink="">
      <xdr:nvSpPr>
        <xdr:cNvPr id="249" name="扶助費該当値テキスト"/>
        <xdr:cNvSpPr txBox="1"/>
      </xdr:nvSpPr>
      <xdr:spPr>
        <a:xfrm>
          <a:off x="4686300" y="160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72,809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167092</xdr:rowOff>
    </xdr:from>
    <xdr:to>
      <xdr:col>5</xdr:col>
      <xdr:colOff>409575</xdr:colOff>
      <xdr:row>95</xdr:row>
      <xdr:rowOff>97242</xdr:rowOff>
    </xdr:to>
    <xdr:sp macro="" textlink="">
      <xdr:nvSpPr>
        <xdr:cNvPr id="250" name="円/楕円 249"/>
        <xdr:cNvSpPr/>
      </xdr:nvSpPr>
      <xdr:spPr>
        <a:xfrm>
          <a:off x="3746500" y="162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113769</xdr:rowOff>
    </xdr:from>
    <xdr:ext cx="534377" cy="259045"/>
    <xdr:sp macro="" textlink="">
      <xdr:nvSpPr>
        <xdr:cNvPr id="251" name="テキスト ボックス 250"/>
        <xdr:cNvSpPr txBox="1"/>
      </xdr:nvSpPr>
      <xdr:spPr>
        <a:xfrm>
          <a:off x="3530111" y="160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37302</xdr:rowOff>
    </xdr:from>
    <xdr:to>
      <xdr:col>4</xdr:col>
      <xdr:colOff>206375</xdr:colOff>
      <xdr:row>95</xdr:row>
      <xdr:rowOff>138902</xdr:rowOff>
    </xdr:to>
    <xdr:sp macro="" textlink="">
      <xdr:nvSpPr>
        <xdr:cNvPr id="252" name="円/楕円 251"/>
        <xdr:cNvSpPr/>
      </xdr:nvSpPr>
      <xdr:spPr>
        <a:xfrm>
          <a:off x="2857500" y="163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155429</xdr:rowOff>
    </xdr:from>
    <xdr:ext cx="534377" cy="259045"/>
    <xdr:sp macro="" textlink="">
      <xdr:nvSpPr>
        <xdr:cNvPr id="253" name="テキスト ボックス 252"/>
        <xdr:cNvSpPr txBox="1"/>
      </xdr:nvSpPr>
      <xdr:spPr>
        <a:xfrm>
          <a:off x="2641111" y="161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36137</xdr:rowOff>
    </xdr:from>
    <xdr:to>
      <xdr:col>3</xdr:col>
      <xdr:colOff>3175</xdr:colOff>
      <xdr:row>95</xdr:row>
      <xdr:rowOff>137737</xdr:rowOff>
    </xdr:to>
    <xdr:sp macro="" textlink="">
      <xdr:nvSpPr>
        <xdr:cNvPr id="254" name="円/楕円 253"/>
        <xdr:cNvSpPr/>
      </xdr:nvSpPr>
      <xdr:spPr>
        <a:xfrm>
          <a:off x="1968500" y="163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154264</xdr:rowOff>
    </xdr:from>
    <xdr:ext cx="534377" cy="259045"/>
    <xdr:sp macro="" textlink="">
      <xdr:nvSpPr>
        <xdr:cNvPr id="255" name="テキスト ボックス 254"/>
        <xdr:cNvSpPr txBox="1"/>
      </xdr:nvSpPr>
      <xdr:spPr>
        <a:xfrm>
          <a:off x="1752111" y="160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116779</xdr:rowOff>
    </xdr:from>
    <xdr:to>
      <xdr:col>1</xdr:col>
      <xdr:colOff>485775</xdr:colOff>
      <xdr:row>96</xdr:row>
      <xdr:rowOff>46929</xdr:rowOff>
    </xdr:to>
    <xdr:sp macro="" textlink="">
      <xdr:nvSpPr>
        <xdr:cNvPr id="256" name="円/楕円 255"/>
        <xdr:cNvSpPr/>
      </xdr:nvSpPr>
      <xdr:spPr>
        <a:xfrm>
          <a:off x="1079500" y="164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63456</xdr:rowOff>
    </xdr:from>
    <xdr:ext cx="534377" cy="259045"/>
    <xdr:sp macro="" textlink="">
      <xdr:nvSpPr>
        <xdr:cNvPr id="257" name="テキスト ボックス 256"/>
        <xdr:cNvSpPr txBox="1"/>
      </xdr:nvSpPr>
      <xdr:spPr>
        <a:xfrm>
          <a:off x="863111" y="161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1420</xdr:rowOff>
    </xdr:from>
    <xdr:to>
      <xdr:col>15</xdr:col>
      <xdr:colOff>180975</xdr:colOff>
      <xdr:row>37</xdr:row>
      <xdr:rowOff>11094</xdr:rowOff>
    </xdr:to>
    <xdr:cxnSp macro="">
      <xdr:nvCxnSpPr>
        <xdr:cNvPr id="284" name="直線コネクタ 283"/>
        <xdr:cNvCxnSpPr/>
      </xdr:nvCxnSpPr>
      <xdr:spPr>
        <a:xfrm flipV="1">
          <a:off x="9639300" y="6345070"/>
          <a:ext cx="838200" cy="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8710</xdr:rowOff>
    </xdr:from>
    <xdr:to>
      <xdr:col>14</xdr:col>
      <xdr:colOff>28575</xdr:colOff>
      <xdr:row>37</xdr:row>
      <xdr:rowOff>11094</xdr:rowOff>
    </xdr:to>
    <xdr:cxnSp macro="">
      <xdr:nvCxnSpPr>
        <xdr:cNvPr id="287" name="直線コネクタ 286"/>
        <xdr:cNvCxnSpPr/>
      </xdr:nvCxnSpPr>
      <xdr:spPr>
        <a:xfrm>
          <a:off x="8750300" y="6352360"/>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64840</xdr:rowOff>
    </xdr:from>
    <xdr:ext cx="599010" cy="259045"/>
    <xdr:sp macro="" textlink="">
      <xdr:nvSpPr>
        <xdr:cNvPr id="289" name="テキスト ボックス 288"/>
        <xdr:cNvSpPr txBox="1"/>
      </xdr:nvSpPr>
      <xdr:spPr>
        <a:xfrm>
          <a:off x="9339794" y="640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8710</xdr:rowOff>
    </xdr:from>
    <xdr:to>
      <xdr:col>12</xdr:col>
      <xdr:colOff>511175</xdr:colOff>
      <xdr:row>37</xdr:row>
      <xdr:rowOff>43256</xdr:rowOff>
    </xdr:to>
    <xdr:cxnSp macro="">
      <xdr:nvCxnSpPr>
        <xdr:cNvPr id="290" name="直線コネクタ 289"/>
        <xdr:cNvCxnSpPr/>
      </xdr:nvCxnSpPr>
      <xdr:spPr>
        <a:xfrm flipV="1">
          <a:off x="7861300" y="6352360"/>
          <a:ext cx="889000" cy="3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92825</xdr:rowOff>
    </xdr:from>
    <xdr:ext cx="599010" cy="259045"/>
    <xdr:sp macro="" textlink="">
      <xdr:nvSpPr>
        <xdr:cNvPr id="292" name="テキスト ボックス 291"/>
        <xdr:cNvSpPr txBox="1"/>
      </xdr:nvSpPr>
      <xdr:spPr>
        <a:xfrm>
          <a:off x="8450794" y="64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160043</xdr:rowOff>
    </xdr:from>
    <xdr:to>
      <xdr:col>11</xdr:col>
      <xdr:colOff>307975</xdr:colOff>
      <xdr:row>37</xdr:row>
      <xdr:rowOff>43256</xdr:rowOff>
    </xdr:to>
    <xdr:cxnSp macro="">
      <xdr:nvCxnSpPr>
        <xdr:cNvPr id="293" name="直線コネクタ 292"/>
        <xdr:cNvCxnSpPr/>
      </xdr:nvCxnSpPr>
      <xdr:spPr>
        <a:xfrm>
          <a:off x="6972300" y="6332243"/>
          <a:ext cx="889000" cy="5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111474</xdr:rowOff>
    </xdr:from>
    <xdr:ext cx="599010" cy="259045"/>
    <xdr:sp macro="" textlink="">
      <xdr:nvSpPr>
        <xdr:cNvPr id="295" name="テキスト ボックス 294"/>
        <xdr:cNvSpPr txBox="1"/>
      </xdr:nvSpPr>
      <xdr:spPr>
        <a:xfrm>
          <a:off x="7561794" y="645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122070</xdr:rowOff>
    </xdr:from>
    <xdr:to>
      <xdr:col>15</xdr:col>
      <xdr:colOff>231775</xdr:colOff>
      <xdr:row>37</xdr:row>
      <xdr:rowOff>52220</xdr:rowOff>
    </xdr:to>
    <xdr:sp macro="" textlink="">
      <xdr:nvSpPr>
        <xdr:cNvPr id="303" name="円/楕円 302"/>
        <xdr:cNvSpPr/>
      </xdr:nvSpPr>
      <xdr:spPr>
        <a:xfrm>
          <a:off x="10426700" y="629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144947</xdr:rowOff>
    </xdr:from>
    <xdr:ext cx="599010" cy="259045"/>
    <xdr:sp macro="" textlink="">
      <xdr:nvSpPr>
        <xdr:cNvPr id="304" name="補助費等該当値テキスト"/>
        <xdr:cNvSpPr txBox="1"/>
      </xdr:nvSpPr>
      <xdr:spPr>
        <a:xfrm>
          <a:off x="10528300" y="614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135,490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131744</xdr:rowOff>
    </xdr:from>
    <xdr:to>
      <xdr:col>14</xdr:col>
      <xdr:colOff>79375</xdr:colOff>
      <xdr:row>37</xdr:row>
      <xdr:rowOff>61894</xdr:rowOff>
    </xdr:to>
    <xdr:sp macro="" textlink="">
      <xdr:nvSpPr>
        <xdr:cNvPr id="305" name="円/楕円 304"/>
        <xdr:cNvSpPr/>
      </xdr:nvSpPr>
      <xdr:spPr>
        <a:xfrm>
          <a:off x="9588500" y="63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78421</xdr:rowOff>
    </xdr:from>
    <xdr:ext cx="599010" cy="259045"/>
    <xdr:sp macro="" textlink="">
      <xdr:nvSpPr>
        <xdr:cNvPr id="306" name="テキスト ボックス 305"/>
        <xdr:cNvSpPr txBox="1"/>
      </xdr:nvSpPr>
      <xdr:spPr>
        <a:xfrm>
          <a:off x="9339794" y="607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129360</xdr:rowOff>
    </xdr:from>
    <xdr:to>
      <xdr:col>12</xdr:col>
      <xdr:colOff>561975</xdr:colOff>
      <xdr:row>37</xdr:row>
      <xdr:rowOff>59510</xdr:rowOff>
    </xdr:to>
    <xdr:sp macro="" textlink="">
      <xdr:nvSpPr>
        <xdr:cNvPr id="307" name="円/楕円 306"/>
        <xdr:cNvSpPr/>
      </xdr:nvSpPr>
      <xdr:spPr>
        <a:xfrm>
          <a:off x="8699500" y="63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76037</xdr:rowOff>
    </xdr:from>
    <xdr:ext cx="599010" cy="259045"/>
    <xdr:sp macro="" textlink="">
      <xdr:nvSpPr>
        <xdr:cNvPr id="308" name="テキスト ボックス 307"/>
        <xdr:cNvSpPr txBox="1"/>
      </xdr:nvSpPr>
      <xdr:spPr>
        <a:xfrm>
          <a:off x="8450794" y="60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163906</xdr:rowOff>
    </xdr:from>
    <xdr:to>
      <xdr:col>11</xdr:col>
      <xdr:colOff>358775</xdr:colOff>
      <xdr:row>37</xdr:row>
      <xdr:rowOff>94056</xdr:rowOff>
    </xdr:to>
    <xdr:sp macro="" textlink="">
      <xdr:nvSpPr>
        <xdr:cNvPr id="309" name="円/楕円 308"/>
        <xdr:cNvSpPr/>
      </xdr:nvSpPr>
      <xdr:spPr>
        <a:xfrm>
          <a:off x="7810500" y="63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110583</xdr:rowOff>
    </xdr:from>
    <xdr:ext cx="599010" cy="259045"/>
    <xdr:sp macro="" textlink="">
      <xdr:nvSpPr>
        <xdr:cNvPr id="310" name="テキスト ボックス 309"/>
        <xdr:cNvSpPr txBox="1"/>
      </xdr:nvSpPr>
      <xdr:spPr>
        <a:xfrm>
          <a:off x="7561794" y="61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109243</xdr:rowOff>
    </xdr:from>
    <xdr:to>
      <xdr:col>10</xdr:col>
      <xdr:colOff>155575</xdr:colOff>
      <xdr:row>37</xdr:row>
      <xdr:rowOff>39393</xdr:rowOff>
    </xdr:to>
    <xdr:sp macro="" textlink="">
      <xdr:nvSpPr>
        <xdr:cNvPr id="311" name="円/楕円 310"/>
        <xdr:cNvSpPr/>
      </xdr:nvSpPr>
      <xdr:spPr>
        <a:xfrm>
          <a:off x="6921500" y="628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55920</xdr:rowOff>
    </xdr:from>
    <xdr:ext cx="599010" cy="259045"/>
    <xdr:sp macro="" textlink="">
      <xdr:nvSpPr>
        <xdr:cNvPr id="312" name="テキスト ボックス 311"/>
        <xdr:cNvSpPr txBox="1"/>
      </xdr:nvSpPr>
      <xdr:spPr>
        <a:xfrm>
          <a:off x="6672794" y="605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143919</xdr:rowOff>
    </xdr:from>
    <xdr:to>
      <xdr:col>15</xdr:col>
      <xdr:colOff>180975</xdr:colOff>
      <xdr:row>57</xdr:row>
      <xdr:rowOff>44872</xdr:rowOff>
    </xdr:to>
    <xdr:cxnSp macro="">
      <xdr:nvCxnSpPr>
        <xdr:cNvPr id="337" name="直線コネクタ 336"/>
        <xdr:cNvCxnSpPr/>
      </xdr:nvCxnSpPr>
      <xdr:spPr>
        <a:xfrm flipV="1">
          <a:off x="9639300" y="9402219"/>
          <a:ext cx="838200" cy="4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44872</xdr:rowOff>
    </xdr:from>
    <xdr:to>
      <xdr:col>14</xdr:col>
      <xdr:colOff>28575</xdr:colOff>
      <xdr:row>57</xdr:row>
      <xdr:rowOff>97579</xdr:rowOff>
    </xdr:to>
    <xdr:cxnSp macro="">
      <xdr:nvCxnSpPr>
        <xdr:cNvPr id="340" name="直線コネクタ 339"/>
        <xdr:cNvCxnSpPr/>
      </xdr:nvCxnSpPr>
      <xdr:spPr>
        <a:xfrm flipV="1">
          <a:off x="8750300" y="9817522"/>
          <a:ext cx="889000" cy="5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154249</xdr:rowOff>
    </xdr:from>
    <xdr:to>
      <xdr:col>12</xdr:col>
      <xdr:colOff>511175</xdr:colOff>
      <xdr:row>57</xdr:row>
      <xdr:rowOff>97579</xdr:rowOff>
    </xdr:to>
    <xdr:cxnSp macro="">
      <xdr:nvCxnSpPr>
        <xdr:cNvPr id="343" name="直線コネクタ 342"/>
        <xdr:cNvCxnSpPr/>
      </xdr:nvCxnSpPr>
      <xdr:spPr>
        <a:xfrm>
          <a:off x="7861300" y="9755449"/>
          <a:ext cx="889000" cy="1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154249</xdr:rowOff>
    </xdr:from>
    <xdr:to>
      <xdr:col>11</xdr:col>
      <xdr:colOff>307975</xdr:colOff>
      <xdr:row>57</xdr:row>
      <xdr:rowOff>92159</xdr:rowOff>
    </xdr:to>
    <xdr:cxnSp macro="">
      <xdr:nvCxnSpPr>
        <xdr:cNvPr id="346" name="直線コネクタ 345"/>
        <xdr:cNvCxnSpPr/>
      </xdr:nvCxnSpPr>
      <xdr:spPr>
        <a:xfrm flipV="1">
          <a:off x="6972300" y="9755449"/>
          <a:ext cx="889000" cy="10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93119</xdr:rowOff>
    </xdr:from>
    <xdr:to>
      <xdr:col>15</xdr:col>
      <xdr:colOff>231775</xdr:colOff>
      <xdr:row>55</xdr:row>
      <xdr:rowOff>23269</xdr:rowOff>
    </xdr:to>
    <xdr:sp macro="" textlink="">
      <xdr:nvSpPr>
        <xdr:cNvPr id="356" name="円/楕円 355"/>
        <xdr:cNvSpPr/>
      </xdr:nvSpPr>
      <xdr:spPr>
        <a:xfrm>
          <a:off x="10426700" y="935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115996</xdr:rowOff>
    </xdr:from>
    <xdr:ext cx="599010" cy="259045"/>
    <xdr:sp macro="" textlink="">
      <xdr:nvSpPr>
        <xdr:cNvPr id="357" name="普通建設事業費該当値テキスト"/>
        <xdr:cNvSpPr txBox="1"/>
      </xdr:nvSpPr>
      <xdr:spPr>
        <a:xfrm>
          <a:off x="10528300" y="920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992,618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165522</xdr:rowOff>
    </xdr:from>
    <xdr:to>
      <xdr:col>14</xdr:col>
      <xdr:colOff>79375</xdr:colOff>
      <xdr:row>57</xdr:row>
      <xdr:rowOff>95672</xdr:rowOff>
    </xdr:to>
    <xdr:sp macro="" textlink="">
      <xdr:nvSpPr>
        <xdr:cNvPr id="358" name="円/楕円 357"/>
        <xdr:cNvSpPr/>
      </xdr:nvSpPr>
      <xdr:spPr>
        <a:xfrm>
          <a:off x="9588500" y="97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86799</xdr:rowOff>
    </xdr:from>
    <xdr:ext cx="599010" cy="259045"/>
    <xdr:sp macro="" textlink="">
      <xdr:nvSpPr>
        <xdr:cNvPr id="359" name="テキスト ボックス 358"/>
        <xdr:cNvSpPr txBox="1"/>
      </xdr:nvSpPr>
      <xdr:spPr>
        <a:xfrm>
          <a:off x="9339794" y="985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46779</xdr:rowOff>
    </xdr:from>
    <xdr:to>
      <xdr:col>12</xdr:col>
      <xdr:colOff>561975</xdr:colOff>
      <xdr:row>57</xdr:row>
      <xdr:rowOff>148379</xdr:rowOff>
    </xdr:to>
    <xdr:sp macro="" textlink="">
      <xdr:nvSpPr>
        <xdr:cNvPr id="360" name="円/楕円 359"/>
        <xdr:cNvSpPr/>
      </xdr:nvSpPr>
      <xdr:spPr>
        <a:xfrm>
          <a:off x="8699500" y="98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139506</xdr:rowOff>
    </xdr:from>
    <xdr:ext cx="599010" cy="259045"/>
    <xdr:sp macro="" textlink="">
      <xdr:nvSpPr>
        <xdr:cNvPr id="361" name="テキスト ボックス 360"/>
        <xdr:cNvSpPr txBox="1"/>
      </xdr:nvSpPr>
      <xdr:spPr>
        <a:xfrm>
          <a:off x="8450794" y="99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103449</xdr:rowOff>
    </xdr:from>
    <xdr:to>
      <xdr:col>11</xdr:col>
      <xdr:colOff>358775</xdr:colOff>
      <xdr:row>57</xdr:row>
      <xdr:rowOff>33599</xdr:rowOff>
    </xdr:to>
    <xdr:sp macro="" textlink="">
      <xdr:nvSpPr>
        <xdr:cNvPr id="362" name="円/楕円 361"/>
        <xdr:cNvSpPr/>
      </xdr:nvSpPr>
      <xdr:spPr>
        <a:xfrm>
          <a:off x="7810500" y="9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50126</xdr:rowOff>
    </xdr:from>
    <xdr:ext cx="599010" cy="259045"/>
    <xdr:sp macro="" textlink="">
      <xdr:nvSpPr>
        <xdr:cNvPr id="363" name="テキスト ボックス 362"/>
        <xdr:cNvSpPr txBox="1"/>
      </xdr:nvSpPr>
      <xdr:spPr>
        <a:xfrm>
          <a:off x="7561794" y="947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41359</xdr:rowOff>
    </xdr:from>
    <xdr:to>
      <xdr:col>10</xdr:col>
      <xdr:colOff>155575</xdr:colOff>
      <xdr:row>57</xdr:row>
      <xdr:rowOff>142959</xdr:rowOff>
    </xdr:to>
    <xdr:sp macro="" textlink="">
      <xdr:nvSpPr>
        <xdr:cNvPr id="364" name="円/楕円 363"/>
        <xdr:cNvSpPr/>
      </xdr:nvSpPr>
      <xdr:spPr>
        <a:xfrm>
          <a:off x="6921500" y="98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134086</xdr:rowOff>
    </xdr:from>
    <xdr:ext cx="599010" cy="259045"/>
    <xdr:sp macro="" textlink="">
      <xdr:nvSpPr>
        <xdr:cNvPr id="365" name="テキスト ボックス 364"/>
        <xdr:cNvSpPr txBox="1"/>
      </xdr:nvSpPr>
      <xdr:spPr>
        <a:xfrm>
          <a:off x="6672794" y="99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83679</xdr:rowOff>
    </xdr:from>
    <xdr:to>
      <xdr:col>15</xdr:col>
      <xdr:colOff>180975</xdr:colOff>
      <xdr:row>78</xdr:row>
      <xdr:rowOff>112353</xdr:rowOff>
    </xdr:to>
    <xdr:cxnSp macro="">
      <xdr:nvCxnSpPr>
        <xdr:cNvPr id="394" name="直線コネクタ 393"/>
        <xdr:cNvCxnSpPr/>
      </xdr:nvCxnSpPr>
      <xdr:spPr>
        <a:xfrm>
          <a:off x="9639300" y="13456779"/>
          <a:ext cx="8382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61553</xdr:rowOff>
    </xdr:from>
    <xdr:to>
      <xdr:col>15</xdr:col>
      <xdr:colOff>231775</xdr:colOff>
      <xdr:row>78</xdr:row>
      <xdr:rowOff>163153</xdr:rowOff>
    </xdr:to>
    <xdr:sp macro="" textlink="">
      <xdr:nvSpPr>
        <xdr:cNvPr id="404" name="円/楕円 403"/>
        <xdr:cNvSpPr/>
      </xdr:nvSpPr>
      <xdr:spPr>
        <a:xfrm>
          <a:off x="10426700" y="134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11851</xdr:rowOff>
    </xdr:from>
    <xdr:ext cx="534377" cy="259045"/>
    <xdr:sp macro="" textlink="">
      <xdr:nvSpPr>
        <xdr:cNvPr id="405" name="普通建設事業費 （ うち新規整備　）該当値テキスト"/>
        <xdr:cNvSpPr txBox="1"/>
      </xdr:nvSpPr>
      <xdr:spPr>
        <a:xfrm>
          <a:off x="10528300" y="133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32879</xdr:rowOff>
    </xdr:from>
    <xdr:to>
      <xdr:col>14</xdr:col>
      <xdr:colOff>79375</xdr:colOff>
      <xdr:row>78</xdr:row>
      <xdr:rowOff>134479</xdr:rowOff>
    </xdr:to>
    <xdr:sp macro="" textlink="">
      <xdr:nvSpPr>
        <xdr:cNvPr id="406" name="円/楕円 405"/>
        <xdr:cNvSpPr/>
      </xdr:nvSpPr>
      <xdr:spPr>
        <a:xfrm>
          <a:off x="9588500" y="134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125606</xdr:rowOff>
    </xdr:from>
    <xdr:ext cx="599010" cy="259045"/>
    <xdr:sp macro="" textlink="">
      <xdr:nvSpPr>
        <xdr:cNvPr id="407" name="テキスト ボックス 406"/>
        <xdr:cNvSpPr txBox="1"/>
      </xdr:nvSpPr>
      <xdr:spPr>
        <a:xfrm>
          <a:off x="9339794" y="1349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119676</xdr:rowOff>
    </xdr:from>
    <xdr:to>
      <xdr:col>15</xdr:col>
      <xdr:colOff>180975</xdr:colOff>
      <xdr:row>98</xdr:row>
      <xdr:rowOff>153812</xdr:rowOff>
    </xdr:to>
    <xdr:cxnSp macro="">
      <xdr:nvCxnSpPr>
        <xdr:cNvPr id="436" name="直線コネクタ 435"/>
        <xdr:cNvCxnSpPr/>
      </xdr:nvCxnSpPr>
      <xdr:spPr>
        <a:xfrm flipV="1">
          <a:off x="9639300" y="16921776"/>
          <a:ext cx="838200" cy="3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68876</xdr:rowOff>
    </xdr:from>
    <xdr:to>
      <xdr:col>15</xdr:col>
      <xdr:colOff>231775</xdr:colOff>
      <xdr:row>98</xdr:row>
      <xdr:rowOff>170476</xdr:rowOff>
    </xdr:to>
    <xdr:sp macro="" textlink="">
      <xdr:nvSpPr>
        <xdr:cNvPr id="446" name="円/楕円 445"/>
        <xdr:cNvSpPr/>
      </xdr:nvSpPr>
      <xdr:spPr>
        <a:xfrm>
          <a:off x="10426700" y="168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28253</xdr:rowOff>
    </xdr:from>
    <xdr:ext cx="599010" cy="259045"/>
    <xdr:sp macro="" textlink="">
      <xdr:nvSpPr>
        <xdr:cNvPr id="447" name="普通建設事業費 （ うち更新整備　）該当値テキスト"/>
        <xdr:cNvSpPr txBox="1"/>
      </xdr:nvSpPr>
      <xdr:spPr>
        <a:xfrm>
          <a:off x="10528300" y="1665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103012</xdr:rowOff>
    </xdr:from>
    <xdr:to>
      <xdr:col>14</xdr:col>
      <xdr:colOff>79375</xdr:colOff>
      <xdr:row>99</xdr:row>
      <xdr:rowOff>33162</xdr:rowOff>
    </xdr:to>
    <xdr:sp macro="" textlink="">
      <xdr:nvSpPr>
        <xdr:cNvPr id="448" name="円/楕円 447"/>
        <xdr:cNvSpPr/>
      </xdr:nvSpPr>
      <xdr:spPr>
        <a:xfrm>
          <a:off x="9588500" y="169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24289</xdr:rowOff>
    </xdr:from>
    <xdr:ext cx="534377" cy="259045"/>
    <xdr:sp macro="" textlink="">
      <xdr:nvSpPr>
        <xdr:cNvPr id="449" name="テキスト ボックス 448"/>
        <xdr:cNvSpPr txBox="1"/>
      </xdr:nvSpPr>
      <xdr:spPr>
        <a:xfrm>
          <a:off x="9372111" y="169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137330</xdr:rowOff>
    </xdr:from>
    <xdr:to>
      <xdr:col>23</xdr:col>
      <xdr:colOff>517525</xdr:colOff>
      <xdr:row>76</xdr:row>
      <xdr:rowOff>144169</xdr:rowOff>
    </xdr:to>
    <xdr:cxnSp macro="">
      <xdr:nvCxnSpPr>
        <xdr:cNvPr id="590" name="直線コネクタ 589"/>
        <xdr:cNvCxnSpPr/>
      </xdr:nvCxnSpPr>
      <xdr:spPr>
        <a:xfrm flipV="1">
          <a:off x="15481300" y="13167530"/>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144169</xdr:rowOff>
    </xdr:from>
    <xdr:to>
      <xdr:col>22</xdr:col>
      <xdr:colOff>365125</xdr:colOff>
      <xdr:row>76</xdr:row>
      <xdr:rowOff>163481</xdr:rowOff>
    </xdr:to>
    <xdr:cxnSp macro="">
      <xdr:nvCxnSpPr>
        <xdr:cNvPr id="593" name="直線コネクタ 592"/>
        <xdr:cNvCxnSpPr/>
      </xdr:nvCxnSpPr>
      <xdr:spPr>
        <a:xfrm flipV="1">
          <a:off x="14592300" y="13174369"/>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160437</xdr:rowOff>
    </xdr:from>
    <xdr:to>
      <xdr:col>21</xdr:col>
      <xdr:colOff>161925</xdr:colOff>
      <xdr:row>76</xdr:row>
      <xdr:rowOff>163481</xdr:rowOff>
    </xdr:to>
    <xdr:cxnSp macro="">
      <xdr:nvCxnSpPr>
        <xdr:cNvPr id="596" name="直線コネクタ 595"/>
        <xdr:cNvCxnSpPr/>
      </xdr:nvCxnSpPr>
      <xdr:spPr>
        <a:xfrm>
          <a:off x="13703300" y="13190637"/>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159458</xdr:rowOff>
    </xdr:from>
    <xdr:to>
      <xdr:col>19</xdr:col>
      <xdr:colOff>644525</xdr:colOff>
      <xdr:row>76</xdr:row>
      <xdr:rowOff>160437</xdr:rowOff>
    </xdr:to>
    <xdr:cxnSp macro="">
      <xdr:nvCxnSpPr>
        <xdr:cNvPr id="599" name="直線コネクタ 598"/>
        <xdr:cNvCxnSpPr/>
      </xdr:nvCxnSpPr>
      <xdr:spPr>
        <a:xfrm>
          <a:off x="12814300" y="1318965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86530</xdr:rowOff>
    </xdr:from>
    <xdr:to>
      <xdr:col>23</xdr:col>
      <xdr:colOff>568325</xdr:colOff>
      <xdr:row>77</xdr:row>
      <xdr:rowOff>16680</xdr:rowOff>
    </xdr:to>
    <xdr:sp macro="" textlink="">
      <xdr:nvSpPr>
        <xdr:cNvPr id="609" name="円/楕円 608"/>
        <xdr:cNvSpPr/>
      </xdr:nvSpPr>
      <xdr:spPr>
        <a:xfrm>
          <a:off x="16268700" y="131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109407</xdr:rowOff>
    </xdr:from>
    <xdr:ext cx="599010" cy="259045"/>
    <xdr:sp macro="" textlink="">
      <xdr:nvSpPr>
        <xdr:cNvPr id="610" name="公債費該当値テキスト"/>
        <xdr:cNvSpPr txBox="1"/>
      </xdr:nvSpPr>
      <xdr:spPr>
        <a:xfrm>
          <a:off x="16370300" y="129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93369</xdr:rowOff>
    </xdr:from>
    <xdr:to>
      <xdr:col>22</xdr:col>
      <xdr:colOff>415925</xdr:colOff>
      <xdr:row>77</xdr:row>
      <xdr:rowOff>23519</xdr:rowOff>
    </xdr:to>
    <xdr:sp macro="" textlink="">
      <xdr:nvSpPr>
        <xdr:cNvPr id="611" name="円/楕円 610"/>
        <xdr:cNvSpPr/>
      </xdr:nvSpPr>
      <xdr:spPr>
        <a:xfrm>
          <a:off x="15430500" y="131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40046</xdr:rowOff>
    </xdr:from>
    <xdr:ext cx="599010" cy="259045"/>
    <xdr:sp macro="" textlink="">
      <xdr:nvSpPr>
        <xdr:cNvPr id="612" name="テキスト ボックス 611"/>
        <xdr:cNvSpPr txBox="1"/>
      </xdr:nvSpPr>
      <xdr:spPr>
        <a:xfrm>
          <a:off x="15181794" y="1289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112681</xdr:rowOff>
    </xdr:from>
    <xdr:to>
      <xdr:col>21</xdr:col>
      <xdr:colOff>212725</xdr:colOff>
      <xdr:row>77</xdr:row>
      <xdr:rowOff>42831</xdr:rowOff>
    </xdr:to>
    <xdr:sp macro="" textlink="">
      <xdr:nvSpPr>
        <xdr:cNvPr id="613" name="円/楕円 612"/>
        <xdr:cNvSpPr/>
      </xdr:nvSpPr>
      <xdr:spPr>
        <a:xfrm>
          <a:off x="14541500" y="13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59358</xdr:rowOff>
    </xdr:from>
    <xdr:ext cx="599010" cy="259045"/>
    <xdr:sp macro="" textlink="">
      <xdr:nvSpPr>
        <xdr:cNvPr id="614" name="テキスト ボックス 613"/>
        <xdr:cNvSpPr txBox="1"/>
      </xdr:nvSpPr>
      <xdr:spPr>
        <a:xfrm>
          <a:off x="14292794" y="1291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109637</xdr:rowOff>
    </xdr:from>
    <xdr:to>
      <xdr:col>20</xdr:col>
      <xdr:colOff>9525</xdr:colOff>
      <xdr:row>77</xdr:row>
      <xdr:rowOff>39787</xdr:rowOff>
    </xdr:to>
    <xdr:sp macro="" textlink="">
      <xdr:nvSpPr>
        <xdr:cNvPr id="615" name="円/楕円 614"/>
        <xdr:cNvSpPr/>
      </xdr:nvSpPr>
      <xdr:spPr>
        <a:xfrm>
          <a:off x="13652500" y="131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56313</xdr:rowOff>
    </xdr:from>
    <xdr:ext cx="599010" cy="259045"/>
    <xdr:sp macro="" textlink="">
      <xdr:nvSpPr>
        <xdr:cNvPr id="616" name="テキスト ボックス 615"/>
        <xdr:cNvSpPr txBox="1"/>
      </xdr:nvSpPr>
      <xdr:spPr>
        <a:xfrm>
          <a:off x="13403794" y="1291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108658</xdr:rowOff>
    </xdr:from>
    <xdr:to>
      <xdr:col>18</xdr:col>
      <xdr:colOff>492125</xdr:colOff>
      <xdr:row>77</xdr:row>
      <xdr:rowOff>38808</xdr:rowOff>
    </xdr:to>
    <xdr:sp macro="" textlink="">
      <xdr:nvSpPr>
        <xdr:cNvPr id="617" name="円/楕円 616"/>
        <xdr:cNvSpPr/>
      </xdr:nvSpPr>
      <xdr:spPr>
        <a:xfrm>
          <a:off x="12763500" y="131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55335</xdr:rowOff>
    </xdr:from>
    <xdr:ext cx="599010" cy="259045"/>
    <xdr:sp macro="" textlink="">
      <xdr:nvSpPr>
        <xdr:cNvPr id="618" name="テキスト ボックス 617"/>
        <xdr:cNvSpPr txBox="1"/>
      </xdr:nvSpPr>
      <xdr:spPr>
        <a:xfrm>
          <a:off x="12514794" y="129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135077</xdr:rowOff>
    </xdr:from>
    <xdr:to>
      <xdr:col>23</xdr:col>
      <xdr:colOff>517525</xdr:colOff>
      <xdr:row>98</xdr:row>
      <xdr:rowOff>138621</xdr:rowOff>
    </xdr:to>
    <xdr:cxnSp macro="">
      <xdr:nvCxnSpPr>
        <xdr:cNvPr id="645" name="直線コネクタ 644"/>
        <xdr:cNvCxnSpPr/>
      </xdr:nvCxnSpPr>
      <xdr:spPr>
        <a:xfrm flipV="1">
          <a:off x="15481300" y="16937177"/>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138621</xdr:rowOff>
    </xdr:from>
    <xdr:to>
      <xdr:col>22</xdr:col>
      <xdr:colOff>365125</xdr:colOff>
      <xdr:row>98</xdr:row>
      <xdr:rowOff>138697</xdr:rowOff>
    </xdr:to>
    <xdr:cxnSp macro="">
      <xdr:nvCxnSpPr>
        <xdr:cNvPr id="648" name="直線コネクタ 647"/>
        <xdr:cNvCxnSpPr/>
      </xdr:nvCxnSpPr>
      <xdr:spPr>
        <a:xfrm flipV="1">
          <a:off x="14592300" y="1694072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43245</xdr:rowOff>
    </xdr:from>
    <xdr:ext cx="534377" cy="259045"/>
    <xdr:sp macro="" textlink="">
      <xdr:nvSpPr>
        <xdr:cNvPr id="650" name="テキスト ボックス 649"/>
        <xdr:cNvSpPr txBox="1"/>
      </xdr:nvSpPr>
      <xdr:spPr>
        <a:xfrm>
          <a:off x="15214111" y="165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138610</xdr:rowOff>
    </xdr:from>
    <xdr:to>
      <xdr:col>21</xdr:col>
      <xdr:colOff>161925</xdr:colOff>
      <xdr:row>98</xdr:row>
      <xdr:rowOff>138697</xdr:rowOff>
    </xdr:to>
    <xdr:cxnSp macro="">
      <xdr:nvCxnSpPr>
        <xdr:cNvPr id="651" name="直線コネクタ 650"/>
        <xdr:cNvCxnSpPr/>
      </xdr:nvCxnSpPr>
      <xdr:spPr>
        <a:xfrm>
          <a:off x="13703300" y="16940710"/>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138010</xdr:rowOff>
    </xdr:from>
    <xdr:to>
      <xdr:col>19</xdr:col>
      <xdr:colOff>644525</xdr:colOff>
      <xdr:row>98</xdr:row>
      <xdr:rowOff>138610</xdr:rowOff>
    </xdr:to>
    <xdr:cxnSp macro="">
      <xdr:nvCxnSpPr>
        <xdr:cNvPr id="654" name="直線コネクタ 653"/>
        <xdr:cNvCxnSpPr/>
      </xdr:nvCxnSpPr>
      <xdr:spPr>
        <a:xfrm>
          <a:off x="12814300" y="16940110"/>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84277</xdr:rowOff>
    </xdr:from>
    <xdr:to>
      <xdr:col>23</xdr:col>
      <xdr:colOff>568325</xdr:colOff>
      <xdr:row>99</xdr:row>
      <xdr:rowOff>14427</xdr:rowOff>
    </xdr:to>
    <xdr:sp macro="" textlink="">
      <xdr:nvSpPr>
        <xdr:cNvPr id="664" name="円/楕円 663"/>
        <xdr:cNvSpPr/>
      </xdr:nvSpPr>
      <xdr:spPr>
        <a:xfrm>
          <a:off x="16268700" y="168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170654</xdr:rowOff>
    </xdr:from>
    <xdr:ext cx="469744" cy="259045"/>
    <xdr:sp macro="" textlink="">
      <xdr:nvSpPr>
        <xdr:cNvPr id="665" name="積立金該当値テキスト"/>
        <xdr:cNvSpPr txBox="1"/>
      </xdr:nvSpPr>
      <xdr:spPr>
        <a:xfrm>
          <a:off x="16370300" y="168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87821</xdr:rowOff>
    </xdr:from>
    <xdr:to>
      <xdr:col>22</xdr:col>
      <xdr:colOff>415925</xdr:colOff>
      <xdr:row>99</xdr:row>
      <xdr:rowOff>17971</xdr:rowOff>
    </xdr:to>
    <xdr:sp macro="" textlink="">
      <xdr:nvSpPr>
        <xdr:cNvPr id="666" name="円/楕円 665"/>
        <xdr:cNvSpPr/>
      </xdr:nvSpPr>
      <xdr:spPr>
        <a:xfrm>
          <a:off x="15430500" y="168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9098</xdr:rowOff>
    </xdr:from>
    <xdr:ext cx="378565" cy="259045"/>
    <xdr:sp macro="" textlink="">
      <xdr:nvSpPr>
        <xdr:cNvPr id="667" name="テキスト ボックス 666"/>
        <xdr:cNvSpPr txBox="1"/>
      </xdr:nvSpPr>
      <xdr:spPr>
        <a:xfrm>
          <a:off x="15292017" y="16982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87897</xdr:rowOff>
    </xdr:from>
    <xdr:to>
      <xdr:col>21</xdr:col>
      <xdr:colOff>212725</xdr:colOff>
      <xdr:row>99</xdr:row>
      <xdr:rowOff>18047</xdr:rowOff>
    </xdr:to>
    <xdr:sp macro="" textlink="">
      <xdr:nvSpPr>
        <xdr:cNvPr id="668" name="円/楕円 667"/>
        <xdr:cNvSpPr/>
      </xdr:nvSpPr>
      <xdr:spPr>
        <a:xfrm>
          <a:off x="14541500" y="168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9174</xdr:rowOff>
    </xdr:from>
    <xdr:ext cx="378565" cy="259045"/>
    <xdr:sp macro="" textlink="">
      <xdr:nvSpPr>
        <xdr:cNvPr id="669" name="テキスト ボックス 668"/>
        <xdr:cNvSpPr txBox="1"/>
      </xdr:nvSpPr>
      <xdr:spPr>
        <a:xfrm>
          <a:off x="14403017" y="169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87810</xdr:rowOff>
    </xdr:from>
    <xdr:to>
      <xdr:col>20</xdr:col>
      <xdr:colOff>9525</xdr:colOff>
      <xdr:row>99</xdr:row>
      <xdr:rowOff>17960</xdr:rowOff>
    </xdr:to>
    <xdr:sp macro="" textlink="">
      <xdr:nvSpPr>
        <xdr:cNvPr id="670" name="円/楕円 669"/>
        <xdr:cNvSpPr/>
      </xdr:nvSpPr>
      <xdr:spPr>
        <a:xfrm>
          <a:off x="13652500" y="168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9087</xdr:rowOff>
    </xdr:from>
    <xdr:ext cx="378565" cy="259045"/>
    <xdr:sp macro="" textlink="">
      <xdr:nvSpPr>
        <xdr:cNvPr id="671" name="テキスト ボックス 670"/>
        <xdr:cNvSpPr txBox="1"/>
      </xdr:nvSpPr>
      <xdr:spPr>
        <a:xfrm>
          <a:off x="13514017" y="16982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87210</xdr:rowOff>
    </xdr:from>
    <xdr:to>
      <xdr:col>18</xdr:col>
      <xdr:colOff>492125</xdr:colOff>
      <xdr:row>99</xdr:row>
      <xdr:rowOff>17360</xdr:rowOff>
    </xdr:to>
    <xdr:sp macro="" textlink="">
      <xdr:nvSpPr>
        <xdr:cNvPr id="672" name="円/楕円 671"/>
        <xdr:cNvSpPr/>
      </xdr:nvSpPr>
      <xdr:spPr>
        <a:xfrm>
          <a:off x="12763500" y="168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8487</xdr:rowOff>
    </xdr:from>
    <xdr:ext cx="378565" cy="259045"/>
    <xdr:sp macro="" textlink="">
      <xdr:nvSpPr>
        <xdr:cNvPr id="673" name="テキスト ボックス 672"/>
        <xdr:cNvSpPr txBox="1"/>
      </xdr:nvSpPr>
      <xdr:spPr>
        <a:xfrm>
          <a:off x="12625017" y="16982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17818</xdr:rowOff>
    </xdr:from>
    <xdr:to>
      <xdr:col>28</xdr:col>
      <xdr:colOff>314325</xdr:colOff>
      <xdr:row>39</xdr:row>
      <xdr:rowOff>44450</xdr:rowOff>
    </xdr:to>
    <xdr:cxnSp macro="">
      <xdr:nvCxnSpPr>
        <xdr:cNvPr id="711" name="直線コネクタ 710"/>
        <xdr:cNvCxnSpPr/>
      </xdr:nvCxnSpPr>
      <xdr:spPr>
        <a:xfrm>
          <a:off x="18656300" y="5675668"/>
          <a:ext cx="889000" cy="105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7358</xdr:rowOff>
    </xdr:from>
    <xdr:ext cx="469744" cy="259045"/>
    <xdr:sp macro="" textlink="">
      <xdr:nvSpPr>
        <xdr:cNvPr id="715" name="テキスト ボックス 714"/>
        <xdr:cNvSpPr txBox="1"/>
      </xdr:nvSpPr>
      <xdr:spPr>
        <a:xfrm>
          <a:off x="18421427" y="66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138468</xdr:rowOff>
    </xdr:from>
    <xdr:to>
      <xdr:col>27</xdr:col>
      <xdr:colOff>161925</xdr:colOff>
      <xdr:row>33</xdr:row>
      <xdr:rowOff>68618</xdr:rowOff>
    </xdr:to>
    <xdr:sp macro="" textlink="">
      <xdr:nvSpPr>
        <xdr:cNvPr id="729" name="円/楕円 728"/>
        <xdr:cNvSpPr/>
      </xdr:nvSpPr>
      <xdr:spPr>
        <a:xfrm>
          <a:off x="18605500" y="56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85145</xdr:rowOff>
    </xdr:from>
    <xdr:ext cx="534377" cy="259045"/>
    <xdr:sp macro="" textlink="">
      <xdr:nvSpPr>
        <xdr:cNvPr id="730" name="テキスト ボックス 729"/>
        <xdr:cNvSpPr txBox="1"/>
      </xdr:nvSpPr>
      <xdr:spPr>
        <a:xfrm>
          <a:off x="18389111" y="54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10701</xdr:rowOff>
    </xdr:from>
    <xdr:to>
      <xdr:col>32</xdr:col>
      <xdr:colOff>187325</xdr:colOff>
      <xdr:row>59</xdr:row>
      <xdr:rowOff>11265</xdr:rowOff>
    </xdr:to>
    <xdr:cxnSp macro="">
      <xdr:nvCxnSpPr>
        <xdr:cNvPr id="759" name="直線コネクタ 758"/>
        <xdr:cNvCxnSpPr/>
      </xdr:nvCxnSpPr>
      <xdr:spPr>
        <a:xfrm flipV="1">
          <a:off x="21323300" y="10126251"/>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11265</xdr:rowOff>
    </xdr:from>
    <xdr:to>
      <xdr:col>31</xdr:col>
      <xdr:colOff>34925</xdr:colOff>
      <xdr:row>59</xdr:row>
      <xdr:rowOff>11799</xdr:rowOff>
    </xdr:to>
    <xdr:cxnSp macro="">
      <xdr:nvCxnSpPr>
        <xdr:cNvPr id="762" name="直線コネクタ 761"/>
        <xdr:cNvCxnSpPr/>
      </xdr:nvCxnSpPr>
      <xdr:spPr>
        <a:xfrm flipV="1">
          <a:off x="20434300" y="1012681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11799</xdr:rowOff>
    </xdr:from>
    <xdr:to>
      <xdr:col>29</xdr:col>
      <xdr:colOff>517525</xdr:colOff>
      <xdr:row>59</xdr:row>
      <xdr:rowOff>12103</xdr:rowOff>
    </xdr:to>
    <xdr:cxnSp macro="">
      <xdr:nvCxnSpPr>
        <xdr:cNvPr id="765" name="直線コネクタ 764"/>
        <xdr:cNvCxnSpPr/>
      </xdr:nvCxnSpPr>
      <xdr:spPr>
        <a:xfrm flipV="1">
          <a:off x="19545300" y="10127349"/>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12103</xdr:rowOff>
    </xdr:from>
    <xdr:to>
      <xdr:col>28</xdr:col>
      <xdr:colOff>314325</xdr:colOff>
      <xdr:row>59</xdr:row>
      <xdr:rowOff>12712</xdr:rowOff>
    </xdr:to>
    <xdr:cxnSp macro="">
      <xdr:nvCxnSpPr>
        <xdr:cNvPr id="768" name="直線コネクタ 767"/>
        <xdr:cNvCxnSpPr/>
      </xdr:nvCxnSpPr>
      <xdr:spPr>
        <a:xfrm flipV="1">
          <a:off x="18656300" y="10127653"/>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131351</xdr:rowOff>
    </xdr:from>
    <xdr:to>
      <xdr:col>32</xdr:col>
      <xdr:colOff>238125</xdr:colOff>
      <xdr:row>59</xdr:row>
      <xdr:rowOff>61501</xdr:rowOff>
    </xdr:to>
    <xdr:sp macro="" textlink="">
      <xdr:nvSpPr>
        <xdr:cNvPr id="778" name="円/楕円 777"/>
        <xdr:cNvSpPr/>
      </xdr:nvSpPr>
      <xdr:spPr>
        <a:xfrm>
          <a:off x="221107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469744" cy="259045"/>
    <xdr:sp macro="" textlink="">
      <xdr:nvSpPr>
        <xdr:cNvPr id="779" name="貸付金該当値テキスト"/>
        <xdr:cNvSpPr txBox="1"/>
      </xdr:nvSpPr>
      <xdr:spPr>
        <a:xfrm>
          <a:off x="22212300" y="1002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131915</xdr:rowOff>
    </xdr:from>
    <xdr:to>
      <xdr:col>31</xdr:col>
      <xdr:colOff>85725</xdr:colOff>
      <xdr:row>59</xdr:row>
      <xdr:rowOff>62065</xdr:rowOff>
    </xdr:to>
    <xdr:sp macro="" textlink="">
      <xdr:nvSpPr>
        <xdr:cNvPr id="780" name="円/楕円 779"/>
        <xdr:cNvSpPr/>
      </xdr:nvSpPr>
      <xdr:spPr>
        <a:xfrm>
          <a:off x="21272500" y="100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53192</xdr:rowOff>
    </xdr:from>
    <xdr:ext cx="469744" cy="259045"/>
    <xdr:sp macro="" textlink="">
      <xdr:nvSpPr>
        <xdr:cNvPr id="781" name="テキスト ボックス 780"/>
        <xdr:cNvSpPr txBox="1"/>
      </xdr:nvSpPr>
      <xdr:spPr>
        <a:xfrm>
          <a:off x="21088427" y="101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132449</xdr:rowOff>
    </xdr:from>
    <xdr:to>
      <xdr:col>29</xdr:col>
      <xdr:colOff>568325</xdr:colOff>
      <xdr:row>59</xdr:row>
      <xdr:rowOff>62599</xdr:rowOff>
    </xdr:to>
    <xdr:sp macro="" textlink="">
      <xdr:nvSpPr>
        <xdr:cNvPr id="782" name="円/楕円 781"/>
        <xdr:cNvSpPr/>
      </xdr:nvSpPr>
      <xdr:spPr>
        <a:xfrm>
          <a:off x="20383500" y="100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53726</xdr:rowOff>
    </xdr:from>
    <xdr:ext cx="469744" cy="259045"/>
    <xdr:sp macro="" textlink="">
      <xdr:nvSpPr>
        <xdr:cNvPr id="783" name="テキスト ボックス 782"/>
        <xdr:cNvSpPr txBox="1"/>
      </xdr:nvSpPr>
      <xdr:spPr>
        <a:xfrm>
          <a:off x="20199427" y="101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132753</xdr:rowOff>
    </xdr:from>
    <xdr:to>
      <xdr:col>28</xdr:col>
      <xdr:colOff>365125</xdr:colOff>
      <xdr:row>59</xdr:row>
      <xdr:rowOff>62903</xdr:rowOff>
    </xdr:to>
    <xdr:sp macro="" textlink="">
      <xdr:nvSpPr>
        <xdr:cNvPr id="784" name="円/楕円 783"/>
        <xdr:cNvSpPr/>
      </xdr:nvSpPr>
      <xdr:spPr>
        <a:xfrm>
          <a:off x="19494500" y="100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54030</xdr:rowOff>
    </xdr:from>
    <xdr:ext cx="469744" cy="259045"/>
    <xdr:sp macro="" textlink="">
      <xdr:nvSpPr>
        <xdr:cNvPr id="785" name="テキスト ボックス 784"/>
        <xdr:cNvSpPr txBox="1"/>
      </xdr:nvSpPr>
      <xdr:spPr>
        <a:xfrm>
          <a:off x="19310427" y="1016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133362</xdr:rowOff>
    </xdr:from>
    <xdr:to>
      <xdr:col>27</xdr:col>
      <xdr:colOff>161925</xdr:colOff>
      <xdr:row>59</xdr:row>
      <xdr:rowOff>63512</xdr:rowOff>
    </xdr:to>
    <xdr:sp macro="" textlink="">
      <xdr:nvSpPr>
        <xdr:cNvPr id="786" name="円/楕円 785"/>
        <xdr:cNvSpPr/>
      </xdr:nvSpPr>
      <xdr:spPr>
        <a:xfrm>
          <a:off x="186055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54639</xdr:rowOff>
    </xdr:from>
    <xdr:ext cx="469744" cy="259045"/>
    <xdr:sp macro="" textlink="">
      <xdr:nvSpPr>
        <xdr:cNvPr id="787" name="テキスト ボックス 786"/>
        <xdr:cNvSpPr txBox="1"/>
      </xdr:nvSpPr>
      <xdr:spPr>
        <a:xfrm>
          <a:off x="18421427" y="101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83251</xdr:rowOff>
    </xdr:from>
    <xdr:to>
      <xdr:col>32</xdr:col>
      <xdr:colOff>187325</xdr:colOff>
      <xdr:row>76</xdr:row>
      <xdr:rowOff>136370</xdr:rowOff>
    </xdr:to>
    <xdr:cxnSp macro="">
      <xdr:nvCxnSpPr>
        <xdr:cNvPr id="816" name="直線コネクタ 815"/>
        <xdr:cNvCxnSpPr/>
      </xdr:nvCxnSpPr>
      <xdr:spPr>
        <a:xfrm flipV="1">
          <a:off x="21323300" y="13113451"/>
          <a:ext cx="838200" cy="5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136370</xdr:rowOff>
    </xdr:from>
    <xdr:to>
      <xdr:col>31</xdr:col>
      <xdr:colOff>34925</xdr:colOff>
      <xdr:row>77</xdr:row>
      <xdr:rowOff>23777</xdr:rowOff>
    </xdr:to>
    <xdr:cxnSp macro="">
      <xdr:nvCxnSpPr>
        <xdr:cNvPr id="819" name="直線コネクタ 818"/>
        <xdr:cNvCxnSpPr/>
      </xdr:nvCxnSpPr>
      <xdr:spPr>
        <a:xfrm flipV="1">
          <a:off x="20434300" y="13166570"/>
          <a:ext cx="889000" cy="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18976</xdr:rowOff>
    </xdr:from>
    <xdr:to>
      <xdr:col>29</xdr:col>
      <xdr:colOff>517525</xdr:colOff>
      <xdr:row>77</xdr:row>
      <xdr:rowOff>23777</xdr:rowOff>
    </xdr:to>
    <xdr:cxnSp macro="">
      <xdr:nvCxnSpPr>
        <xdr:cNvPr id="822" name="直線コネクタ 821"/>
        <xdr:cNvCxnSpPr/>
      </xdr:nvCxnSpPr>
      <xdr:spPr>
        <a:xfrm>
          <a:off x="19545300" y="1322062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18976</xdr:rowOff>
    </xdr:from>
    <xdr:to>
      <xdr:col>28</xdr:col>
      <xdr:colOff>314325</xdr:colOff>
      <xdr:row>77</xdr:row>
      <xdr:rowOff>48485</xdr:rowOff>
    </xdr:to>
    <xdr:cxnSp macro="">
      <xdr:nvCxnSpPr>
        <xdr:cNvPr id="825" name="直線コネクタ 824"/>
        <xdr:cNvCxnSpPr/>
      </xdr:nvCxnSpPr>
      <xdr:spPr>
        <a:xfrm flipV="1">
          <a:off x="18656300" y="13220626"/>
          <a:ext cx="889000" cy="2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24009</xdr:rowOff>
    </xdr:from>
    <xdr:ext cx="599010" cy="259045"/>
    <xdr:sp macro="" textlink="">
      <xdr:nvSpPr>
        <xdr:cNvPr id="829" name="テキスト ボックス 828"/>
        <xdr:cNvSpPr txBox="1"/>
      </xdr:nvSpPr>
      <xdr:spPr>
        <a:xfrm>
          <a:off x="18356794" y="128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32451</xdr:rowOff>
    </xdr:from>
    <xdr:to>
      <xdr:col>32</xdr:col>
      <xdr:colOff>238125</xdr:colOff>
      <xdr:row>76</xdr:row>
      <xdr:rowOff>134051</xdr:rowOff>
    </xdr:to>
    <xdr:sp macro="" textlink="">
      <xdr:nvSpPr>
        <xdr:cNvPr id="835" name="円/楕円 834"/>
        <xdr:cNvSpPr/>
      </xdr:nvSpPr>
      <xdr:spPr>
        <a:xfrm>
          <a:off x="22110700" y="130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55328</xdr:rowOff>
    </xdr:from>
    <xdr:ext cx="599010" cy="259045"/>
    <xdr:sp macro="" textlink="">
      <xdr:nvSpPr>
        <xdr:cNvPr id="836" name="繰出金該当値テキスト"/>
        <xdr:cNvSpPr txBox="1"/>
      </xdr:nvSpPr>
      <xdr:spPr>
        <a:xfrm>
          <a:off x="22212300" y="1291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85570</xdr:rowOff>
    </xdr:from>
    <xdr:to>
      <xdr:col>31</xdr:col>
      <xdr:colOff>85725</xdr:colOff>
      <xdr:row>77</xdr:row>
      <xdr:rowOff>15720</xdr:rowOff>
    </xdr:to>
    <xdr:sp macro="" textlink="">
      <xdr:nvSpPr>
        <xdr:cNvPr id="837" name="円/楕円 836"/>
        <xdr:cNvSpPr/>
      </xdr:nvSpPr>
      <xdr:spPr>
        <a:xfrm>
          <a:off x="21272500" y="131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32247</xdr:rowOff>
    </xdr:from>
    <xdr:ext cx="599010" cy="259045"/>
    <xdr:sp macro="" textlink="">
      <xdr:nvSpPr>
        <xdr:cNvPr id="838" name="テキスト ボックス 837"/>
        <xdr:cNvSpPr txBox="1"/>
      </xdr:nvSpPr>
      <xdr:spPr>
        <a:xfrm>
          <a:off x="21023794" y="1289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144427</xdr:rowOff>
    </xdr:from>
    <xdr:to>
      <xdr:col>29</xdr:col>
      <xdr:colOff>568325</xdr:colOff>
      <xdr:row>77</xdr:row>
      <xdr:rowOff>74577</xdr:rowOff>
    </xdr:to>
    <xdr:sp macro="" textlink="">
      <xdr:nvSpPr>
        <xdr:cNvPr id="839" name="円/楕円 838"/>
        <xdr:cNvSpPr/>
      </xdr:nvSpPr>
      <xdr:spPr>
        <a:xfrm>
          <a:off x="20383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65704</xdr:rowOff>
    </xdr:from>
    <xdr:ext cx="534377" cy="259045"/>
    <xdr:sp macro="" textlink="">
      <xdr:nvSpPr>
        <xdr:cNvPr id="840" name="テキスト ボックス 839"/>
        <xdr:cNvSpPr txBox="1"/>
      </xdr:nvSpPr>
      <xdr:spPr>
        <a:xfrm>
          <a:off x="20167111"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139626</xdr:rowOff>
    </xdr:from>
    <xdr:to>
      <xdr:col>28</xdr:col>
      <xdr:colOff>365125</xdr:colOff>
      <xdr:row>77</xdr:row>
      <xdr:rowOff>69776</xdr:rowOff>
    </xdr:to>
    <xdr:sp macro="" textlink="">
      <xdr:nvSpPr>
        <xdr:cNvPr id="841" name="円/楕円 840"/>
        <xdr:cNvSpPr/>
      </xdr:nvSpPr>
      <xdr:spPr>
        <a:xfrm>
          <a:off x="19494500" y="131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60903</xdr:rowOff>
    </xdr:from>
    <xdr:ext cx="534377" cy="259045"/>
    <xdr:sp macro="" textlink="">
      <xdr:nvSpPr>
        <xdr:cNvPr id="842" name="テキスト ボックス 841"/>
        <xdr:cNvSpPr txBox="1"/>
      </xdr:nvSpPr>
      <xdr:spPr>
        <a:xfrm>
          <a:off x="19278111" y="132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169135</xdr:rowOff>
    </xdr:from>
    <xdr:to>
      <xdr:col>27</xdr:col>
      <xdr:colOff>161925</xdr:colOff>
      <xdr:row>77</xdr:row>
      <xdr:rowOff>99285</xdr:rowOff>
    </xdr:to>
    <xdr:sp macro="" textlink="">
      <xdr:nvSpPr>
        <xdr:cNvPr id="843" name="円/楕円 842"/>
        <xdr:cNvSpPr/>
      </xdr:nvSpPr>
      <xdr:spPr>
        <a:xfrm>
          <a:off x="18605500" y="131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90412</xdr:rowOff>
    </xdr:from>
    <xdr:ext cx="534377" cy="259045"/>
    <xdr:sp macro="" textlink="">
      <xdr:nvSpPr>
        <xdr:cNvPr id="844" name="テキスト ボックス 843"/>
        <xdr:cNvSpPr txBox="1"/>
      </xdr:nvSpPr>
      <xdr:spPr>
        <a:xfrm>
          <a:off x="18389111" y="132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７年度において普通建設事業費が住民一人当たり９９２，６１８円と前年度以前や類似団体と比較しても大きく突出して伸びているのは、国の大型補正予算による補助金を受けて行われたＪＡの人参洗浄選別施設建設事業に対する事業費補助が多大（国予算を財源とした補助分１，９７０百万円、町単独補助分４５０百万円）であったためである。この状況はあくまで単年度内の例外的なものであるので、翌年度以降は平均的な水準になる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北海道京極町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3,161
3,146
231.49
6,502,160
6,066,530
433,490
2,834,864
4,439,704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150754</xdr:rowOff>
    </xdr:from>
    <xdr:to>
      <xdr:col>6</xdr:col>
      <xdr:colOff>511175</xdr:colOff>
      <xdr:row>38</xdr:row>
      <xdr:rowOff>7896</xdr:rowOff>
    </xdr:to>
    <xdr:cxnSp macro="">
      <xdr:nvCxnSpPr>
        <xdr:cNvPr id="62" name="直線コネクタ 61"/>
        <xdr:cNvCxnSpPr/>
      </xdr:nvCxnSpPr>
      <xdr:spPr>
        <a:xfrm flipV="1">
          <a:off x="3797300" y="6494404"/>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2475</xdr:rowOff>
    </xdr:from>
    <xdr:to>
      <xdr:col>5</xdr:col>
      <xdr:colOff>358775</xdr:colOff>
      <xdr:row>38</xdr:row>
      <xdr:rowOff>7896</xdr:rowOff>
    </xdr:to>
    <xdr:cxnSp macro="">
      <xdr:nvCxnSpPr>
        <xdr:cNvPr id="65" name="直線コネクタ 64"/>
        <xdr:cNvCxnSpPr/>
      </xdr:nvCxnSpPr>
      <xdr:spPr>
        <a:xfrm>
          <a:off x="2908300" y="6517575"/>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166773</xdr:rowOff>
    </xdr:from>
    <xdr:to>
      <xdr:col>4</xdr:col>
      <xdr:colOff>155575</xdr:colOff>
      <xdr:row>38</xdr:row>
      <xdr:rowOff>2475</xdr:rowOff>
    </xdr:to>
    <xdr:cxnSp macro="">
      <xdr:nvCxnSpPr>
        <xdr:cNvPr id="68" name="直線コネクタ 67"/>
        <xdr:cNvCxnSpPr/>
      </xdr:nvCxnSpPr>
      <xdr:spPr>
        <a:xfrm>
          <a:off x="2019300" y="651042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130523</xdr:rowOff>
    </xdr:from>
    <xdr:to>
      <xdr:col>2</xdr:col>
      <xdr:colOff>638175</xdr:colOff>
      <xdr:row>37</xdr:row>
      <xdr:rowOff>166773</xdr:rowOff>
    </xdr:to>
    <xdr:cxnSp macro="">
      <xdr:nvCxnSpPr>
        <xdr:cNvPr id="71" name="直線コネクタ 70"/>
        <xdr:cNvCxnSpPr/>
      </xdr:nvCxnSpPr>
      <xdr:spPr>
        <a:xfrm>
          <a:off x="1130300" y="6474173"/>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40793</xdr:rowOff>
    </xdr:from>
    <xdr:ext cx="534377" cy="259045"/>
    <xdr:sp macro="" textlink="">
      <xdr:nvSpPr>
        <xdr:cNvPr id="73" name="テキスト ボックス 72"/>
        <xdr:cNvSpPr txBox="1"/>
      </xdr:nvSpPr>
      <xdr:spPr>
        <a:xfrm>
          <a:off x="1752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99954</xdr:rowOff>
    </xdr:from>
    <xdr:to>
      <xdr:col>6</xdr:col>
      <xdr:colOff>561975</xdr:colOff>
      <xdr:row>38</xdr:row>
      <xdr:rowOff>30104</xdr:rowOff>
    </xdr:to>
    <xdr:sp macro="" textlink="">
      <xdr:nvSpPr>
        <xdr:cNvPr id="81" name="円/楕円 80"/>
        <xdr:cNvSpPr/>
      </xdr:nvSpPr>
      <xdr:spPr>
        <a:xfrm>
          <a:off x="4584700" y="6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122831</xdr:rowOff>
    </xdr:from>
    <xdr:ext cx="534377" cy="259045"/>
    <xdr:sp macro="" textlink="">
      <xdr:nvSpPr>
        <xdr:cNvPr id="82" name="議会費該当値テキスト"/>
        <xdr:cNvSpPr txBox="1"/>
      </xdr:nvSpPr>
      <xdr:spPr>
        <a:xfrm>
          <a:off x="4686300" y="62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128546</xdr:rowOff>
    </xdr:from>
    <xdr:to>
      <xdr:col>5</xdr:col>
      <xdr:colOff>409575</xdr:colOff>
      <xdr:row>38</xdr:row>
      <xdr:rowOff>58696</xdr:rowOff>
    </xdr:to>
    <xdr:sp macro="" textlink="">
      <xdr:nvSpPr>
        <xdr:cNvPr id="83" name="円/楕円 82"/>
        <xdr:cNvSpPr/>
      </xdr:nvSpPr>
      <xdr:spPr>
        <a:xfrm>
          <a:off x="3746500" y="64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49823</xdr:rowOff>
    </xdr:from>
    <xdr:ext cx="534377" cy="259045"/>
    <xdr:sp macro="" textlink="">
      <xdr:nvSpPr>
        <xdr:cNvPr id="84" name="テキスト ボックス 83"/>
        <xdr:cNvSpPr txBox="1"/>
      </xdr:nvSpPr>
      <xdr:spPr>
        <a:xfrm>
          <a:off x="3530111" y="65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123125</xdr:rowOff>
    </xdr:from>
    <xdr:to>
      <xdr:col>4</xdr:col>
      <xdr:colOff>206375</xdr:colOff>
      <xdr:row>38</xdr:row>
      <xdr:rowOff>53274</xdr:rowOff>
    </xdr:to>
    <xdr:sp macro="" textlink="">
      <xdr:nvSpPr>
        <xdr:cNvPr id="85" name="円/楕円 84"/>
        <xdr:cNvSpPr/>
      </xdr:nvSpPr>
      <xdr:spPr>
        <a:xfrm>
          <a:off x="2857500" y="6466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69802</xdr:rowOff>
    </xdr:from>
    <xdr:ext cx="534377" cy="259045"/>
    <xdr:sp macro="" textlink="">
      <xdr:nvSpPr>
        <xdr:cNvPr id="86" name="テキスト ボックス 85"/>
        <xdr:cNvSpPr txBox="1"/>
      </xdr:nvSpPr>
      <xdr:spPr>
        <a:xfrm>
          <a:off x="2641111" y="62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115973</xdr:rowOff>
    </xdr:from>
    <xdr:to>
      <xdr:col>3</xdr:col>
      <xdr:colOff>3175</xdr:colOff>
      <xdr:row>38</xdr:row>
      <xdr:rowOff>46123</xdr:rowOff>
    </xdr:to>
    <xdr:sp macro="" textlink="">
      <xdr:nvSpPr>
        <xdr:cNvPr id="87" name="円/楕円 86"/>
        <xdr:cNvSpPr/>
      </xdr:nvSpPr>
      <xdr:spPr>
        <a:xfrm>
          <a:off x="1968500" y="64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62650</xdr:rowOff>
    </xdr:from>
    <xdr:ext cx="534377" cy="259045"/>
    <xdr:sp macro="" textlink="">
      <xdr:nvSpPr>
        <xdr:cNvPr id="88" name="テキスト ボックス 87"/>
        <xdr:cNvSpPr txBox="1"/>
      </xdr:nvSpPr>
      <xdr:spPr>
        <a:xfrm>
          <a:off x="1752111" y="62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79723</xdr:rowOff>
    </xdr:from>
    <xdr:to>
      <xdr:col>1</xdr:col>
      <xdr:colOff>485775</xdr:colOff>
      <xdr:row>38</xdr:row>
      <xdr:rowOff>9874</xdr:rowOff>
    </xdr:to>
    <xdr:sp macro="" textlink="">
      <xdr:nvSpPr>
        <xdr:cNvPr id="89" name="円/楕円 88"/>
        <xdr:cNvSpPr/>
      </xdr:nvSpPr>
      <xdr:spPr>
        <a:xfrm>
          <a:off x="1079500" y="6423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26400</xdr:rowOff>
    </xdr:from>
    <xdr:ext cx="534377" cy="259045"/>
    <xdr:sp macro="" textlink="">
      <xdr:nvSpPr>
        <xdr:cNvPr id="90" name="テキスト ボックス 89"/>
        <xdr:cNvSpPr txBox="1"/>
      </xdr:nvSpPr>
      <xdr:spPr>
        <a:xfrm>
          <a:off x="863111" y="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160582</xdr:rowOff>
    </xdr:from>
    <xdr:to>
      <xdr:col>6</xdr:col>
      <xdr:colOff>511175</xdr:colOff>
      <xdr:row>58</xdr:row>
      <xdr:rowOff>165123</xdr:rowOff>
    </xdr:to>
    <xdr:cxnSp macro="">
      <xdr:nvCxnSpPr>
        <xdr:cNvPr id="119" name="直線コネクタ 118"/>
        <xdr:cNvCxnSpPr/>
      </xdr:nvCxnSpPr>
      <xdr:spPr>
        <a:xfrm flipV="1">
          <a:off x="3797300" y="10104682"/>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164878</xdr:rowOff>
    </xdr:from>
    <xdr:to>
      <xdr:col>5</xdr:col>
      <xdr:colOff>358775</xdr:colOff>
      <xdr:row>58</xdr:row>
      <xdr:rowOff>165123</xdr:rowOff>
    </xdr:to>
    <xdr:cxnSp macro="">
      <xdr:nvCxnSpPr>
        <xdr:cNvPr id="122" name="直線コネクタ 121"/>
        <xdr:cNvCxnSpPr/>
      </xdr:nvCxnSpPr>
      <xdr:spPr>
        <a:xfrm>
          <a:off x="2908300" y="1010897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164878</xdr:rowOff>
    </xdr:from>
    <xdr:to>
      <xdr:col>4</xdr:col>
      <xdr:colOff>155575</xdr:colOff>
      <xdr:row>59</xdr:row>
      <xdr:rowOff>2166</xdr:rowOff>
    </xdr:to>
    <xdr:cxnSp macro="">
      <xdr:nvCxnSpPr>
        <xdr:cNvPr id="125" name="直線コネクタ 124"/>
        <xdr:cNvCxnSpPr/>
      </xdr:nvCxnSpPr>
      <xdr:spPr>
        <a:xfrm flipV="1">
          <a:off x="2019300" y="1010897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159542</xdr:rowOff>
    </xdr:from>
    <xdr:to>
      <xdr:col>2</xdr:col>
      <xdr:colOff>638175</xdr:colOff>
      <xdr:row>59</xdr:row>
      <xdr:rowOff>2166</xdr:rowOff>
    </xdr:to>
    <xdr:cxnSp macro="">
      <xdr:nvCxnSpPr>
        <xdr:cNvPr id="128" name="直線コネクタ 127"/>
        <xdr:cNvCxnSpPr/>
      </xdr:nvCxnSpPr>
      <xdr:spPr>
        <a:xfrm>
          <a:off x="1130300" y="10103642"/>
          <a:ext cx="889000" cy="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109782</xdr:rowOff>
    </xdr:from>
    <xdr:to>
      <xdr:col>6</xdr:col>
      <xdr:colOff>561975</xdr:colOff>
      <xdr:row>59</xdr:row>
      <xdr:rowOff>39932</xdr:rowOff>
    </xdr:to>
    <xdr:sp macro="" textlink="">
      <xdr:nvSpPr>
        <xdr:cNvPr id="138" name="円/楕円 137"/>
        <xdr:cNvSpPr/>
      </xdr:nvSpPr>
      <xdr:spPr>
        <a:xfrm>
          <a:off x="4584700" y="100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114323</xdr:rowOff>
    </xdr:from>
    <xdr:to>
      <xdr:col>5</xdr:col>
      <xdr:colOff>409575</xdr:colOff>
      <xdr:row>59</xdr:row>
      <xdr:rowOff>44473</xdr:rowOff>
    </xdr:to>
    <xdr:sp macro="" textlink="">
      <xdr:nvSpPr>
        <xdr:cNvPr id="140" name="円/楕円 139"/>
        <xdr:cNvSpPr/>
      </xdr:nvSpPr>
      <xdr:spPr>
        <a:xfrm>
          <a:off x="3746500" y="100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35600</xdr:rowOff>
    </xdr:from>
    <xdr:ext cx="599010" cy="259045"/>
    <xdr:sp macro="" textlink="">
      <xdr:nvSpPr>
        <xdr:cNvPr id="141" name="テキスト ボックス 140"/>
        <xdr:cNvSpPr txBox="1"/>
      </xdr:nvSpPr>
      <xdr:spPr>
        <a:xfrm>
          <a:off x="3497794" y="1015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114078</xdr:rowOff>
    </xdr:from>
    <xdr:to>
      <xdr:col>4</xdr:col>
      <xdr:colOff>206375</xdr:colOff>
      <xdr:row>59</xdr:row>
      <xdr:rowOff>44228</xdr:rowOff>
    </xdr:to>
    <xdr:sp macro="" textlink="">
      <xdr:nvSpPr>
        <xdr:cNvPr id="142" name="円/楕円 141"/>
        <xdr:cNvSpPr/>
      </xdr:nvSpPr>
      <xdr:spPr>
        <a:xfrm>
          <a:off x="2857500" y="10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35355</xdr:rowOff>
    </xdr:from>
    <xdr:ext cx="599010" cy="259045"/>
    <xdr:sp macro="" textlink="">
      <xdr:nvSpPr>
        <xdr:cNvPr id="143" name="テキスト ボックス 142"/>
        <xdr:cNvSpPr txBox="1"/>
      </xdr:nvSpPr>
      <xdr:spPr>
        <a:xfrm>
          <a:off x="2608794" y="101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122816</xdr:rowOff>
    </xdr:from>
    <xdr:to>
      <xdr:col>3</xdr:col>
      <xdr:colOff>3175</xdr:colOff>
      <xdr:row>59</xdr:row>
      <xdr:rowOff>52966</xdr:rowOff>
    </xdr:to>
    <xdr:sp macro="" textlink="">
      <xdr:nvSpPr>
        <xdr:cNvPr id="144" name="円/楕円 143"/>
        <xdr:cNvSpPr/>
      </xdr:nvSpPr>
      <xdr:spPr>
        <a:xfrm>
          <a:off x="1968500" y="100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44093</xdr:rowOff>
    </xdr:from>
    <xdr:ext cx="599010" cy="259045"/>
    <xdr:sp macro="" textlink="">
      <xdr:nvSpPr>
        <xdr:cNvPr id="145" name="テキスト ボックス 144"/>
        <xdr:cNvSpPr txBox="1"/>
      </xdr:nvSpPr>
      <xdr:spPr>
        <a:xfrm>
          <a:off x="1719794" y="1015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108742</xdr:rowOff>
    </xdr:from>
    <xdr:to>
      <xdr:col>1</xdr:col>
      <xdr:colOff>485775</xdr:colOff>
      <xdr:row>59</xdr:row>
      <xdr:rowOff>38892</xdr:rowOff>
    </xdr:to>
    <xdr:sp macro="" textlink="">
      <xdr:nvSpPr>
        <xdr:cNvPr id="146" name="円/楕円 145"/>
        <xdr:cNvSpPr/>
      </xdr:nvSpPr>
      <xdr:spPr>
        <a:xfrm>
          <a:off x="1079500" y="100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30019</xdr:rowOff>
    </xdr:from>
    <xdr:ext cx="599010" cy="259045"/>
    <xdr:sp macro="" textlink="">
      <xdr:nvSpPr>
        <xdr:cNvPr id="147" name="テキスト ボックス 146"/>
        <xdr:cNvSpPr txBox="1"/>
      </xdr:nvSpPr>
      <xdr:spPr>
        <a:xfrm>
          <a:off x="830794" y="1014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2259</xdr:rowOff>
    </xdr:from>
    <xdr:to>
      <xdr:col>6</xdr:col>
      <xdr:colOff>511175</xdr:colOff>
      <xdr:row>77</xdr:row>
      <xdr:rowOff>23876</xdr:rowOff>
    </xdr:to>
    <xdr:cxnSp macro="">
      <xdr:nvCxnSpPr>
        <xdr:cNvPr id="177" name="直線コネクタ 176"/>
        <xdr:cNvCxnSpPr/>
      </xdr:nvCxnSpPr>
      <xdr:spPr>
        <a:xfrm>
          <a:off x="3797300" y="13032459"/>
          <a:ext cx="838200" cy="1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2259</xdr:rowOff>
    </xdr:from>
    <xdr:to>
      <xdr:col>5</xdr:col>
      <xdr:colOff>358775</xdr:colOff>
      <xdr:row>77</xdr:row>
      <xdr:rowOff>84093</xdr:rowOff>
    </xdr:to>
    <xdr:cxnSp macro="">
      <xdr:nvCxnSpPr>
        <xdr:cNvPr id="180" name="直線コネクタ 179"/>
        <xdr:cNvCxnSpPr/>
      </xdr:nvCxnSpPr>
      <xdr:spPr>
        <a:xfrm flipV="1">
          <a:off x="2908300" y="13032459"/>
          <a:ext cx="889000" cy="2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84093</xdr:rowOff>
    </xdr:from>
    <xdr:to>
      <xdr:col>4</xdr:col>
      <xdr:colOff>155575</xdr:colOff>
      <xdr:row>77</xdr:row>
      <xdr:rowOff>115308</xdr:rowOff>
    </xdr:to>
    <xdr:cxnSp macro="">
      <xdr:nvCxnSpPr>
        <xdr:cNvPr id="183" name="直線コネクタ 182"/>
        <xdr:cNvCxnSpPr/>
      </xdr:nvCxnSpPr>
      <xdr:spPr>
        <a:xfrm flipV="1">
          <a:off x="2019300" y="13285743"/>
          <a:ext cx="8890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115308</xdr:rowOff>
    </xdr:from>
    <xdr:to>
      <xdr:col>2</xdr:col>
      <xdr:colOff>638175</xdr:colOff>
      <xdr:row>77</xdr:row>
      <xdr:rowOff>145662</xdr:rowOff>
    </xdr:to>
    <xdr:cxnSp macro="">
      <xdr:nvCxnSpPr>
        <xdr:cNvPr id="186" name="直線コネクタ 185"/>
        <xdr:cNvCxnSpPr/>
      </xdr:nvCxnSpPr>
      <xdr:spPr>
        <a:xfrm flipV="1">
          <a:off x="1130300" y="13316958"/>
          <a:ext cx="889000" cy="3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144526</xdr:rowOff>
    </xdr:from>
    <xdr:to>
      <xdr:col>6</xdr:col>
      <xdr:colOff>561975</xdr:colOff>
      <xdr:row>77</xdr:row>
      <xdr:rowOff>74676</xdr:rowOff>
    </xdr:to>
    <xdr:sp macro="" textlink="">
      <xdr:nvSpPr>
        <xdr:cNvPr id="196" name="円/楕円 195"/>
        <xdr:cNvSpPr/>
      </xdr:nvSpPr>
      <xdr:spPr>
        <a:xfrm>
          <a:off x="4584700" y="131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167403</xdr:rowOff>
    </xdr:from>
    <xdr:ext cx="599010" cy="259045"/>
    <xdr:sp macro="" textlink="">
      <xdr:nvSpPr>
        <xdr:cNvPr id="197" name="民生費該当値テキスト"/>
        <xdr:cNvSpPr txBox="1"/>
      </xdr:nvSpPr>
      <xdr:spPr>
        <a:xfrm>
          <a:off x="4686300" y="1302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195,400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122908</xdr:rowOff>
    </xdr:from>
    <xdr:to>
      <xdr:col>5</xdr:col>
      <xdr:colOff>409575</xdr:colOff>
      <xdr:row>76</xdr:row>
      <xdr:rowOff>53057</xdr:rowOff>
    </xdr:to>
    <xdr:sp macro="" textlink="">
      <xdr:nvSpPr>
        <xdr:cNvPr id="198" name="円/楕円 197"/>
        <xdr:cNvSpPr/>
      </xdr:nvSpPr>
      <xdr:spPr>
        <a:xfrm>
          <a:off x="3746500" y="129816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69585</xdr:rowOff>
    </xdr:from>
    <xdr:ext cx="599010" cy="259045"/>
    <xdr:sp macro="" textlink="">
      <xdr:nvSpPr>
        <xdr:cNvPr id="199" name="テキスト ボックス 198"/>
        <xdr:cNvSpPr txBox="1"/>
      </xdr:nvSpPr>
      <xdr:spPr>
        <a:xfrm>
          <a:off x="3497794" y="1275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246,074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33293</xdr:rowOff>
    </xdr:from>
    <xdr:to>
      <xdr:col>4</xdr:col>
      <xdr:colOff>206375</xdr:colOff>
      <xdr:row>77</xdr:row>
      <xdr:rowOff>134893</xdr:rowOff>
    </xdr:to>
    <xdr:sp macro="" textlink="">
      <xdr:nvSpPr>
        <xdr:cNvPr id="200" name="円/楕円 199"/>
        <xdr:cNvSpPr/>
      </xdr:nvSpPr>
      <xdr:spPr>
        <a:xfrm>
          <a:off x="2857500" y="132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126020</xdr:rowOff>
    </xdr:from>
    <xdr:ext cx="599010" cy="259045"/>
    <xdr:sp macro="" textlink="">
      <xdr:nvSpPr>
        <xdr:cNvPr id="201" name="テキスト ボックス 200"/>
        <xdr:cNvSpPr txBox="1"/>
      </xdr:nvSpPr>
      <xdr:spPr>
        <a:xfrm>
          <a:off x="2608794" y="133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64508</xdr:rowOff>
    </xdr:from>
    <xdr:to>
      <xdr:col>3</xdr:col>
      <xdr:colOff>3175</xdr:colOff>
      <xdr:row>77</xdr:row>
      <xdr:rowOff>166108</xdr:rowOff>
    </xdr:to>
    <xdr:sp macro="" textlink="">
      <xdr:nvSpPr>
        <xdr:cNvPr id="202" name="円/楕円 201"/>
        <xdr:cNvSpPr/>
      </xdr:nvSpPr>
      <xdr:spPr>
        <a:xfrm>
          <a:off x="1968500" y="132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157235</xdr:rowOff>
    </xdr:from>
    <xdr:ext cx="599010" cy="259045"/>
    <xdr:sp macro="" textlink="">
      <xdr:nvSpPr>
        <xdr:cNvPr id="203" name="テキスト ボックス 202"/>
        <xdr:cNvSpPr txBox="1"/>
      </xdr:nvSpPr>
      <xdr:spPr>
        <a:xfrm>
          <a:off x="1719794" y="133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94862</xdr:rowOff>
    </xdr:from>
    <xdr:to>
      <xdr:col>1</xdr:col>
      <xdr:colOff>485775</xdr:colOff>
      <xdr:row>78</xdr:row>
      <xdr:rowOff>25012</xdr:rowOff>
    </xdr:to>
    <xdr:sp macro="" textlink="">
      <xdr:nvSpPr>
        <xdr:cNvPr id="204" name="円/楕円 203"/>
        <xdr:cNvSpPr/>
      </xdr:nvSpPr>
      <xdr:spPr>
        <a:xfrm>
          <a:off x="1079500" y="132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41539</xdr:rowOff>
    </xdr:from>
    <xdr:ext cx="599010" cy="259045"/>
    <xdr:sp macro="" textlink="">
      <xdr:nvSpPr>
        <xdr:cNvPr id="205" name="テキスト ボックス 204"/>
        <xdr:cNvSpPr txBox="1"/>
      </xdr:nvSpPr>
      <xdr:spPr>
        <a:xfrm>
          <a:off x="830794" y="1307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49285</xdr:rowOff>
    </xdr:from>
    <xdr:to>
      <xdr:col>6</xdr:col>
      <xdr:colOff>511175</xdr:colOff>
      <xdr:row>98</xdr:row>
      <xdr:rowOff>62654</xdr:rowOff>
    </xdr:to>
    <xdr:cxnSp macro="">
      <xdr:nvCxnSpPr>
        <xdr:cNvPr id="234" name="直線コネクタ 233"/>
        <xdr:cNvCxnSpPr/>
      </xdr:nvCxnSpPr>
      <xdr:spPr>
        <a:xfrm flipV="1">
          <a:off x="3797300" y="16851385"/>
          <a:ext cx="8382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62654</xdr:rowOff>
    </xdr:from>
    <xdr:to>
      <xdr:col>5</xdr:col>
      <xdr:colOff>358775</xdr:colOff>
      <xdr:row>98</xdr:row>
      <xdr:rowOff>84317</xdr:rowOff>
    </xdr:to>
    <xdr:cxnSp macro="">
      <xdr:nvCxnSpPr>
        <xdr:cNvPr id="237" name="直線コネクタ 236"/>
        <xdr:cNvCxnSpPr/>
      </xdr:nvCxnSpPr>
      <xdr:spPr>
        <a:xfrm flipV="1">
          <a:off x="2908300" y="16864754"/>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84317</xdr:rowOff>
    </xdr:from>
    <xdr:to>
      <xdr:col>4</xdr:col>
      <xdr:colOff>155575</xdr:colOff>
      <xdr:row>98</xdr:row>
      <xdr:rowOff>87486</xdr:rowOff>
    </xdr:to>
    <xdr:cxnSp macro="">
      <xdr:nvCxnSpPr>
        <xdr:cNvPr id="240" name="直線コネクタ 239"/>
        <xdr:cNvCxnSpPr/>
      </xdr:nvCxnSpPr>
      <xdr:spPr>
        <a:xfrm flipV="1">
          <a:off x="2019300" y="16886417"/>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31934</xdr:rowOff>
    </xdr:from>
    <xdr:to>
      <xdr:col>2</xdr:col>
      <xdr:colOff>638175</xdr:colOff>
      <xdr:row>98</xdr:row>
      <xdr:rowOff>87486</xdr:rowOff>
    </xdr:to>
    <xdr:cxnSp macro="">
      <xdr:nvCxnSpPr>
        <xdr:cNvPr id="243" name="直線コネクタ 242"/>
        <xdr:cNvCxnSpPr/>
      </xdr:nvCxnSpPr>
      <xdr:spPr>
        <a:xfrm>
          <a:off x="1130300" y="16834034"/>
          <a:ext cx="889000" cy="5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47542</xdr:rowOff>
    </xdr:from>
    <xdr:ext cx="599010" cy="259045"/>
    <xdr:sp macro="" textlink="">
      <xdr:nvSpPr>
        <xdr:cNvPr id="245" name="テキスト ボックス 244"/>
        <xdr:cNvSpPr txBox="1"/>
      </xdr:nvSpPr>
      <xdr:spPr>
        <a:xfrm>
          <a:off x="1719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169935</xdr:rowOff>
    </xdr:from>
    <xdr:to>
      <xdr:col>6</xdr:col>
      <xdr:colOff>561975</xdr:colOff>
      <xdr:row>98</xdr:row>
      <xdr:rowOff>100085</xdr:rowOff>
    </xdr:to>
    <xdr:sp macro="" textlink="">
      <xdr:nvSpPr>
        <xdr:cNvPr id="253" name="円/楕円 252"/>
        <xdr:cNvSpPr/>
      </xdr:nvSpPr>
      <xdr:spPr>
        <a:xfrm>
          <a:off x="4584700" y="168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129312</xdr:rowOff>
    </xdr:from>
    <xdr:ext cx="534377" cy="259045"/>
    <xdr:sp macro="" textlink="">
      <xdr:nvSpPr>
        <xdr:cNvPr id="254" name="衛生費該当値テキスト"/>
        <xdr:cNvSpPr txBox="1"/>
      </xdr:nvSpPr>
      <xdr:spPr>
        <a:xfrm>
          <a:off x="4686300" y="1658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11854</xdr:rowOff>
    </xdr:from>
    <xdr:to>
      <xdr:col>5</xdr:col>
      <xdr:colOff>409575</xdr:colOff>
      <xdr:row>98</xdr:row>
      <xdr:rowOff>113454</xdr:rowOff>
    </xdr:to>
    <xdr:sp macro="" textlink="">
      <xdr:nvSpPr>
        <xdr:cNvPr id="255" name="円/楕円 254"/>
        <xdr:cNvSpPr/>
      </xdr:nvSpPr>
      <xdr:spPr>
        <a:xfrm>
          <a:off x="3746500" y="1681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129981</xdr:rowOff>
    </xdr:from>
    <xdr:ext cx="534377" cy="259045"/>
    <xdr:sp macro="" textlink="">
      <xdr:nvSpPr>
        <xdr:cNvPr id="256" name="テキスト ボックス 255"/>
        <xdr:cNvSpPr txBox="1"/>
      </xdr:nvSpPr>
      <xdr:spPr>
        <a:xfrm>
          <a:off x="3530111" y="165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33517</xdr:rowOff>
    </xdr:from>
    <xdr:to>
      <xdr:col>4</xdr:col>
      <xdr:colOff>206375</xdr:colOff>
      <xdr:row>98</xdr:row>
      <xdr:rowOff>135117</xdr:rowOff>
    </xdr:to>
    <xdr:sp macro="" textlink="">
      <xdr:nvSpPr>
        <xdr:cNvPr id="257" name="円/楕円 256"/>
        <xdr:cNvSpPr/>
      </xdr:nvSpPr>
      <xdr:spPr>
        <a:xfrm>
          <a:off x="2857500" y="168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126244</xdr:rowOff>
    </xdr:from>
    <xdr:ext cx="534377" cy="259045"/>
    <xdr:sp macro="" textlink="">
      <xdr:nvSpPr>
        <xdr:cNvPr id="258" name="テキスト ボックス 257"/>
        <xdr:cNvSpPr txBox="1"/>
      </xdr:nvSpPr>
      <xdr:spPr>
        <a:xfrm>
          <a:off x="2641111" y="169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36686</xdr:rowOff>
    </xdr:from>
    <xdr:to>
      <xdr:col>3</xdr:col>
      <xdr:colOff>3175</xdr:colOff>
      <xdr:row>98</xdr:row>
      <xdr:rowOff>138286</xdr:rowOff>
    </xdr:to>
    <xdr:sp macro="" textlink="">
      <xdr:nvSpPr>
        <xdr:cNvPr id="259" name="円/楕円 258"/>
        <xdr:cNvSpPr/>
      </xdr:nvSpPr>
      <xdr:spPr>
        <a:xfrm>
          <a:off x="1968500" y="168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129413</xdr:rowOff>
    </xdr:from>
    <xdr:ext cx="534377" cy="259045"/>
    <xdr:sp macro="" textlink="">
      <xdr:nvSpPr>
        <xdr:cNvPr id="260" name="テキスト ボックス 259"/>
        <xdr:cNvSpPr txBox="1"/>
      </xdr:nvSpPr>
      <xdr:spPr>
        <a:xfrm>
          <a:off x="1752111" y="1693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152584</xdr:rowOff>
    </xdr:from>
    <xdr:to>
      <xdr:col>1</xdr:col>
      <xdr:colOff>485775</xdr:colOff>
      <xdr:row>98</xdr:row>
      <xdr:rowOff>82734</xdr:rowOff>
    </xdr:to>
    <xdr:sp macro="" textlink="">
      <xdr:nvSpPr>
        <xdr:cNvPr id="261" name="円/楕円 260"/>
        <xdr:cNvSpPr/>
      </xdr:nvSpPr>
      <xdr:spPr>
        <a:xfrm>
          <a:off x="1079500" y="167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99261</xdr:rowOff>
    </xdr:from>
    <xdr:ext cx="534377" cy="259045"/>
    <xdr:sp macro="" textlink="">
      <xdr:nvSpPr>
        <xdr:cNvPr id="262" name="テキスト ボックス 261"/>
        <xdr:cNvSpPr txBox="1"/>
      </xdr:nvSpPr>
      <xdr:spPr>
        <a:xfrm>
          <a:off x="863111" y="1655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56123</xdr:rowOff>
    </xdr:from>
    <xdr:to>
      <xdr:col>15</xdr:col>
      <xdr:colOff>180975</xdr:colOff>
      <xdr:row>59</xdr:row>
      <xdr:rowOff>26773</xdr:rowOff>
    </xdr:to>
    <xdr:cxnSp macro="">
      <xdr:nvCxnSpPr>
        <xdr:cNvPr id="352" name="直線コネクタ 351"/>
        <xdr:cNvCxnSpPr/>
      </xdr:nvCxnSpPr>
      <xdr:spPr>
        <a:xfrm flipV="1">
          <a:off x="9639300" y="9314423"/>
          <a:ext cx="838200" cy="8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170106</xdr:rowOff>
    </xdr:from>
    <xdr:to>
      <xdr:col>14</xdr:col>
      <xdr:colOff>28575</xdr:colOff>
      <xdr:row>59</xdr:row>
      <xdr:rowOff>26773</xdr:rowOff>
    </xdr:to>
    <xdr:cxnSp macro="">
      <xdr:nvCxnSpPr>
        <xdr:cNvPr id="355" name="直線コネクタ 354"/>
        <xdr:cNvCxnSpPr/>
      </xdr:nvCxnSpPr>
      <xdr:spPr>
        <a:xfrm>
          <a:off x="8750300" y="10114206"/>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116230</xdr:rowOff>
    </xdr:from>
    <xdr:to>
      <xdr:col>12</xdr:col>
      <xdr:colOff>511175</xdr:colOff>
      <xdr:row>58</xdr:row>
      <xdr:rowOff>170106</xdr:rowOff>
    </xdr:to>
    <xdr:cxnSp macro="">
      <xdr:nvCxnSpPr>
        <xdr:cNvPr id="358" name="直線コネクタ 357"/>
        <xdr:cNvCxnSpPr/>
      </xdr:nvCxnSpPr>
      <xdr:spPr>
        <a:xfrm>
          <a:off x="7861300" y="10060330"/>
          <a:ext cx="889000" cy="5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116230</xdr:rowOff>
    </xdr:from>
    <xdr:to>
      <xdr:col>11</xdr:col>
      <xdr:colOff>307975</xdr:colOff>
      <xdr:row>59</xdr:row>
      <xdr:rowOff>11967</xdr:rowOff>
    </xdr:to>
    <xdr:cxnSp macro="">
      <xdr:nvCxnSpPr>
        <xdr:cNvPr id="361" name="直線コネクタ 360"/>
        <xdr:cNvCxnSpPr/>
      </xdr:nvCxnSpPr>
      <xdr:spPr>
        <a:xfrm flipV="1">
          <a:off x="6972300" y="10060330"/>
          <a:ext cx="889000" cy="6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5466</xdr:rowOff>
    </xdr:from>
    <xdr:ext cx="599010" cy="259045"/>
    <xdr:sp macro="" textlink="">
      <xdr:nvSpPr>
        <xdr:cNvPr id="363" name="テキスト ボックス 362"/>
        <xdr:cNvSpPr txBox="1"/>
      </xdr:nvSpPr>
      <xdr:spPr>
        <a:xfrm>
          <a:off x="7561794" y="1012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5323</xdr:rowOff>
    </xdr:from>
    <xdr:to>
      <xdr:col>15</xdr:col>
      <xdr:colOff>231775</xdr:colOff>
      <xdr:row>54</xdr:row>
      <xdr:rowOff>106923</xdr:rowOff>
    </xdr:to>
    <xdr:sp macro="" textlink="">
      <xdr:nvSpPr>
        <xdr:cNvPr id="371" name="円/楕円 370"/>
        <xdr:cNvSpPr/>
      </xdr:nvSpPr>
      <xdr:spPr>
        <a:xfrm>
          <a:off x="10426700" y="92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28200</xdr:rowOff>
    </xdr:from>
    <xdr:ext cx="599010" cy="259045"/>
    <xdr:sp macro="" textlink="">
      <xdr:nvSpPr>
        <xdr:cNvPr id="372" name="農林水産業費該当値テキスト"/>
        <xdr:cNvSpPr txBox="1"/>
      </xdr:nvSpPr>
      <xdr:spPr>
        <a:xfrm>
          <a:off x="10528300" y="911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826,777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147423</xdr:rowOff>
    </xdr:from>
    <xdr:to>
      <xdr:col>14</xdr:col>
      <xdr:colOff>79375</xdr:colOff>
      <xdr:row>59</xdr:row>
      <xdr:rowOff>77573</xdr:rowOff>
    </xdr:to>
    <xdr:sp macro="" textlink="">
      <xdr:nvSpPr>
        <xdr:cNvPr id="373" name="円/楕円 372"/>
        <xdr:cNvSpPr/>
      </xdr:nvSpPr>
      <xdr:spPr>
        <a:xfrm>
          <a:off x="9588500" y="100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68700</xdr:rowOff>
    </xdr:from>
    <xdr:ext cx="534377" cy="259045"/>
    <xdr:sp macro="" textlink="">
      <xdr:nvSpPr>
        <xdr:cNvPr id="374" name="テキスト ボックス 373"/>
        <xdr:cNvSpPr txBox="1"/>
      </xdr:nvSpPr>
      <xdr:spPr>
        <a:xfrm>
          <a:off x="9372111" y="101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119306</xdr:rowOff>
    </xdr:from>
    <xdr:to>
      <xdr:col>12</xdr:col>
      <xdr:colOff>561975</xdr:colOff>
      <xdr:row>59</xdr:row>
      <xdr:rowOff>49456</xdr:rowOff>
    </xdr:to>
    <xdr:sp macro="" textlink="">
      <xdr:nvSpPr>
        <xdr:cNvPr id="375" name="円/楕円 374"/>
        <xdr:cNvSpPr/>
      </xdr:nvSpPr>
      <xdr:spPr>
        <a:xfrm>
          <a:off x="8699500" y="100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40583</xdr:rowOff>
    </xdr:from>
    <xdr:ext cx="534377" cy="259045"/>
    <xdr:sp macro="" textlink="">
      <xdr:nvSpPr>
        <xdr:cNvPr id="376" name="テキスト ボックス 375"/>
        <xdr:cNvSpPr txBox="1"/>
      </xdr:nvSpPr>
      <xdr:spPr>
        <a:xfrm>
          <a:off x="8483111" y="101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65430</xdr:rowOff>
    </xdr:from>
    <xdr:to>
      <xdr:col>11</xdr:col>
      <xdr:colOff>358775</xdr:colOff>
      <xdr:row>58</xdr:row>
      <xdr:rowOff>167030</xdr:rowOff>
    </xdr:to>
    <xdr:sp macro="" textlink="">
      <xdr:nvSpPr>
        <xdr:cNvPr id="377" name="円/楕円 376"/>
        <xdr:cNvSpPr/>
      </xdr:nvSpPr>
      <xdr:spPr>
        <a:xfrm>
          <a:off x="7810500" y="100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12107</xdr:rowOff>
    </xdr:from>
    <xdr:ext cx="599010" cy="259045"/>
    <xdr:sp macro="" textlink="">
      <xdr:nvSpPr>
        <xdr:cNvPr id="378" name="テキスト ボックス 377"/>
        <xdr:cNvSpPr txBox="1"/>
      </xdr:nvSpPr>
      <xdr:spPr>
        <a:xfrm>
          <a:off x="7561794" y="978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132617</xdr:rowOff>
    </xdr:from>
    <xdr:to>
      <xdr:col>10</xdr:col>
      <xdr:colOff>155575</xdr:colOff>
      <xdr:row>59</xdr:row>
      <xdr:rowOff>62767</xdr:rowOff>
    </xdr:to>
    <xdr:sp macro="" textlink="">
      <xdr:nvSpPr>
        <xdr:cNvPr id="379" name="円/楕円 378"/>
        <xdr:cNvSpPr/>
      </xdr:nvSpPr>
      <xdr:spPr>
        <a:xfrm>
          <a:off x="6921500" y="100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53894</xdr:rowOff>
    </xdr:from>
    <xdr:ext cx="534377" cy="259045"/>
    <xdr:sp macro="" textlink="">
      <xdr:nvSpPr>
        <xdr:cNvPr id="380" name="テキスト ボックス 379"/>
        <xdr:cNvSpPr txBox="1"/>
      </xdr:nvSpPr>
      <xdr:spPr>
        <a:xfrm>
          <a:off x="6705111" y="101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48512</xdr:rowOff>
    </xdr:from>
    <xdr:to>
      <xdr:col>15</xdr:col>
      <xdr:colOff>180975</xdr:colOff>
      <xdr:row>78</xdr:row>
      <xdr:rowOff>105696</xdr:rowOff>
    </xdr:to>
    <xdr:cxnSp macro="">
      <xdr:nvCxnSpPr>
        <xdr:cNvPr id="409" name="直線コネクタ 408"/>
        <xdr:cNvCxnSpPr/>
      </xdr:nvCxnSpPr>
      <xdr:spPr>
        <a:xfrm>
          <a:off x="9639300" y="13421612"/>
          <a:ext cx="838200" cy="5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48512</xdr:rowOff>
    </xdr:from>
    <xdr:to>
      <xdr:col>14</xdr:col>
      <xdr:colOff>28575</xdr:colOff>
      <xdr:row>78</xdr:row>
      <xdr:rowOff>114813</xdr:rowOff>
    </xdr:to>
    <xdr:cxnSp macro="">
      <xdr:nvCxnSpPr>
        <xdr:cNvPr id="412" name="直線コネクタ 411"/>
        <xdr:cNvCxnSpPr/>
      </xdr:nvCxnSpPr>
      <xdr:spPr>
        <a:xfrm flipV="1">
          <a:off x="8750300" y="13421612"/>
          <a:ext cx="889000" cy="6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100453</xdr:rowOff>
    </xdr:from>
    <xdr:to>
      <xdr:col>12</xdr:col>
      <xdr:colOff>511175</xdr:colOff>
      <xdr:row>78</xdr:row>
      <xdr:rowOff>114813</xdr:rowOff>
    </xdr:to>
    <xdr:cxnSp macro="">
      <xdr:nvCxnSpPr>
        <xdr:cNvPr id="415" name="直線コネクタ 414"/>
        <xdr:cNvCxnSpPr/>
      </xdr:nvCxnSpPr>
      <xdr:spPr>
        <a:xfrm>
          <a:off x="7861300" y="13473553"/>
          <a:ext cx="889000" cy="1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97543</xdr:rowOff>
    </xdr:from>
    <xdr:to>
      <xdr:col>11</xdr:col>
      <xdr:colOff>307975</xdr:colOff>
      <xdr:row>78</xdr:row>
      <xdr:rowOff>100453</xdr:rowOff>
    </xdr:to>
    <xdr:cxnSp macro="">
      <xdr:nvCxnSpPr>
        <xdr:cNvPr id="418" name="直線コネクタ 417"/>
        <xdr:cNvCxnSpPr/>
      </xdr:nvCxnSpPr>
      <xdr:spPr>
        <a:xfrm>
          <a:off x="6972300" y="13470643"/>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54896</xdr:rowOff>
    </xdr:from>
    <xdr:to>
      <xdr:col>15</xdr:col>
      <xdr:colOff>231775</xdr:colOff>
      <xdr:row>78</xdr:row>
      <xdr:rowOff>156496</xdr:rowOff>
    </xdr:to>
    <xdr:sp macro="" textlink="">
      <xdr:nvSpPr>
        <xdr:cNvPr id="428" name="円/楕円 427"/>
        <xdr:cNvSpPr/>
      </xdr:nvSpPr>
      <xdr:spPr>
        <a:xfrm>
          <a:off x="10426700" y="134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169162</xdr:rowOff>
    </xdr:from>
    <xdr:to>
      <xdr:col>14</xdr:col>
      <xdr:colOff>79375</xdr:colOff>
      <xdr:row>78</xdr:row>
      <xdr:rowOff>99312</xdr:rowOff>
    </xdr:to>
    <xdr:sp macro="" textlink="">
      <xdr:nvSpPr>
        <xdr:cNvPr id="430" name="円/楕円 429"/>
        <xdr:cNvSpPr/>
      </xdr:nvSpPr>
      <xdr:spPr>
        <a:xfrm>
          <a:off x="9588500" y="133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90439</xdr:rowOff>
    </xdr:from>
    <xdr:ext cx="534377" cy="259045"/>
    <xdr:sp macro="" textlink="">
      <xdr:nvSpPr>
        <xdr:cNvPr id="431" name="テキスト ボックス 430"/>
        <xdr:cNvSpPr txBox="1"/>
      </xdr:nvSpPr>
      <xdr:spPr>
        <a:xfrm>
          <a:off x="9372111" y="134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64013</xdr:rowOff>
    </xdr:from>
    <xdr:to>
      <xdr:col>12</xdr:col>
      <xdr:colOff>561975</xdr:colOff>
      <xdr:row>78</xdr:row>
      <xdr:rowOff>165613</xdr:rowOff>
    </xdr:to>
    <xdr:sp macro="" textlink="">
      <xdr:nvSpPr>
        <xdr:cNvPr id="432" name="円/楕円 431"/>
        <xdr:cNvSpPr/>
      </xdr:nvSpPr>
      <xdr:spPr>
        <a:xfrm>
          <a:off x="8699500" y="134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156740</xdr:rowOff>
    </xdr:from>
    <xdr:ext cx="534377" cy="259045"/>
    <xdr:sp macro="" textlink="">
      <xdr:nvSpPr>
        <xdr:cNvPr id="433" name="テキスト ボックス 432"/>
        <xdr:cNvSpPr txBox="1"/>
      </xdr:nvSpPr>
      <xdr:spPr>
        <a:xfrm>
          <a:off x="8483111" y="135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49653</xdr:rowOff>
    </xdr:from>
    <xdr:to>
      <xdr:col>11</xdr:col>
      <xdr:colOff>358775</xdr:colOff>
      <xdr:row>78</xdr:row>
      <xdr:rowOff>151253</xdr:rowOff>
    </xdr:to>
    <xdr:sp macro="" textlink="">
      <xdr:nvSpPr>
        <xdr:cNvPr id="434" name="円/楕円 433"/>
        <xdr:cNvSpPr/>
      </xdr:nvSpPr>
      <xdr:spPr>
        <a:xfrm>
          <a:off x="7810500" y="13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142380</xdr:rowOff>
    </xdr:from>
    <xdr:ext cx="534377" cy="259045"/>
    <xdr:sp macro="" textlink="">
      <xdr:nvSpPr>
        <xdr:cNvPr id="435" name="テキスト ボックス 434"/>
        <xdr:cNvSpPr txBox="1"/>
      </xdr:nvSpPr>
      <xdr:spPr>
        <a:xfrm>
          <a:off x="7594111" y="135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46743</xdr:rowOff>
    </xdr:from>
    <xdr:to>
      <xdr:col>10</xdr:col>
      <xdr:colOff>155575</xdr:colOff>
      <xdr:row>78</xdr:row>
      <xdr:rowOff>148343</xdr:rowOff>
    </xdr:to>
    <xdr:sp macro="" textlink="">
      <xdr:nvSpPr>
        <xdr:cNvPr id="436" name="円/楕円 435"/>
        <xdr:cNvSpPr/>
      </xdr:nvSpPr>
      <xdr:spPr>
        <a:xfrm>
          <a:off x="6921500" y="134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139470</xdr:rowOff>
    </xdr:from>
    <xdr:ext cx="534377" cy="259045"/>
    <xdr:sp macro="" textlink="">
      <xdr:nvSpPr>
        <xdr:cNvPr id="437" name="テキスト ボックス 436"/>
        <xdr:cNvSpPr txBox="1"/>
      </xdr:nvSpPr>
      <xdr:spPr>
        <a:xfrm>
          <a:off x="6705111" y="13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83531</xdr:rowOff>
    </xdr:from>
    <xdr:to>
      <xdr:col>15</xdr:col>
      <xdr:colOff>180975</xdr:colOff>
      <xdr:row>96</xdr:row>
      <xdr:rowOff>88936</xdr:rowOff>
    </xdr:to>
    <xdr:cxnSp macro="">
      <xdr:nvCxnSpPr>
        <xdr:cNvPr id="466" name="直線コネクタ 465"/>
        <xdr:cNvCxnSpPr/>
      </xdr:nvCxnSpPr>
      <xdr:spPr>
        <a:xfrm>
          <a:off x="9639300" y="16542731"/>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83531</xdr:rowOff>
    </xdr:from>
    <xdr:to>
      <xdr:col>14</xdr:col>
      <xdr:colOff>28575</xdr:colOff>
      <xdr:row>97</xdr:row>
      <xdr:rowOff>66176</xdr:rowOff>
    </xdr:to>
    <xdr:cxnSp macro="">
      <xdr:nvCxnSpPr>
        <xdr:cNvPr id="469" name="直線コネクタ 468"/>
        <xdr:cNvCxnSpPr/>
      </xdr:nvCxnSpPr>
      <xdr:spPr>
        <a:xfrm flipV="1">
          <a:off x="8750300" y="16542731"/>
          <a:ext cx="889000" cy="1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28316</xdr:rowOff>
    </xdr:from>
    <xdr:to>
      <xdr:col>12</xdr:col>
      <xdr:colOff>511175</xdr:colOff>
      <xdr:row>97</xdr:row>
      <xdr:rowOff>66176</xdr:rowOff>
    </xdr:to>
    <xdr:cxnSp macro="">
      <xdr:nvCxnSpPr>
        <xdr:cNvPr id="472" name="直線コネクタ 471"/>
        <xdr:cNvCxnSpPr/>
      </xdr:nvCxnSpPr>
      <xdr:spPr>
        <a:xfrm>
          <a:off x="7861300" y="16658966"/>
          <a:ext cx="8890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74" name="テキスト ボックス 473"/>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28316</xdr:rowOff>
    </xdr:from>
    <xdr:to>
      <xdr:col>11</xdr:col>
      <xdr:colOff>307975</xdr:colOff>
      <xdr:row>97</xdr:row>
      <xdr:rowOff>82733</xdr:rowOff>
    </xdr:to>
    <xdr:cxnSp macro="">
      <xdr:nvCxnSpPr>
        <xdr:cNvPr id="475" name="直線コネクタ 474"/>
        <xdr:cNvCxnSpPr/>
      </xdr:nvCxnSpPr>
      <xdr:spPr>
        <a:xfrm flipV="1">
          <a:off x="6972300" y="16658966"/>
          <a:ext cx="889000" cy="5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42147</xdr:rowOff>
    </xdr:from>
    <xdr:ext cx="599010" cy="259045"/>
    <xdr:sp macro="" textlink="">
      <xdr:nvSpPr>
        <xdr:cNvPr id="477" name="テキスト ボックス 476"/>
        <xdr:cNvSpPr txBox="1"/>
      </xdr:nvSpPr>
      <xdr:spPr>
        <a:xfrm>
          <a:off x="7561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38136</xdr:rowOff>
    </xdr:from>
    <xdr:to>
      <xdr:col>15</xdr:col>
      <xdr:colOff>231775</xdr:colOff>
      <xdr:row>96</xdr:row>
      <xdr:rowOff>139736</xdr:rowOff>
    </xdr:to>
    <xdr:sp macro="" textlink="">
      <xdr:nvSpPr>
        <xdr:cNvPr id="485" name="円/楕円 484"/>
        <xdr:cNvSpPr/>
      </xdr:nvSpPr>
      <xdr:spPr>
        <a:xfrm>
          <a:off x="10426700" y="1649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61013</xdr:rowOff>
    </xdr:from>
    <xdr:ext cx="599010" cy="259045"/>
    <xdr:sp macro="" textlink="">
      <xdr:nvSpPr>
        <xdr:cNvPr id="486" name="土木費該当値テキスト"/>
        <xdr:cNvSpPr txBox="1"/>
      </xdr:nvSpPr>
      <xdr:spPr>
        <a:xfrm>
          <a:off x="10528300" y="1634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32731</xdr:rowOff>
    </xdr:from>
    <xdr:to>
      <xdr:col>14</xdr:col>
      <xdr:colOff>79375</xdr:colOff>
      <xdr:row>96</xdr:row>
      <xdr:rowOff>134331</xdr:rowOff>
    </xdr:to>
    <xdr:sp macro="" textlink="">
      <xdr:nvSpPr>
        <xdr:cNvPr id="487" name="円/楕円 486"/>
        <xdr:cNvSpPr/>
      </xdr:nvSpPr>
      <xdr:spPr>
        <a:xfrm>
          <a:off x="9588500" y="164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150858</xdr:rowOff>
    </xdr:from>
    <xdr:ext cx="599010" cy="259045"/>
    <xdr:sp macro="" textlink="">
      <xdr:nvSpPr>
        <xdr:cNvPr id="488" name="テキスト ボックス 487"/>
        <xdr:cNvSpPr txBox="1"/>
      </xdr:nvSpPr>
      <xdr:spPr>
        <a:xfrm>
          <a:off x="9339794" y="162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15376</xdr:rowOff>
    </xdr:from>
    <xdr:to>
      <xdr:col>12</xdr:col>
      <xdr:colOff>561975</xdr:colOff>
      <xdr:row>97</xdr:row>
      <xdr:rowOff>116976</xdr:rowOff>
    </xdr:to>
    <xdr:sp macro="" textlink="">
      <xdr:nvSpPr>
        <xdr:cNvPr id="489" name="円/楕円 488"/>
        <xdr:cNvSpPr/>
      </xdr:nvSpPr>
      <xdr:spPr>
        <a:xfrm>
          <a:off x="8699500" y="166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133503</xdr:rowOff>
    </xdr:from>
    <xdr:ext cx="599010" cy="259045"/>
    <xdr:sp macro="" textlink="">
      <xdr:nvSpPr>
        <xdr:cNvPr id="490" name="テキスト ボックス 489"/>
        <xdr:cNvSpPr txBox="1"/>
      </xdr:nvSpPr>
      <xdr:spPr>
        <a:xfrm>
          <a:off x="8450794" y="1642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168,595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148966</xdr:rowOff>
    </xdr:from>
    <xdr:to>
      <xdr:col>11</xdr:col>
      <xdr:colOff>358775</xdr:colOff>
      <xdr:row>97</xdr:row>
      <xdr:rowOff>79116</xdr:rowOff>
    </xdr:to>
    <xdr:sp macro="" textlink="">
      <xdr:nvSpPr>
        <xdr:cNvPr id="491" name="円/楕円 490"/>
        <xdr:cNvSpPr/>
      </xdr:nvSpPr>
      <xdr:spPr>
        <a:xfrm>
          <a:off x="7810500" y="166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95643</xdr:rowOff>
    </xdr:from>
    <xdr:ext cx="599010" cy="259045"/>
    <xdr:sp macro="" textlink="">
      <xdr:nvSpPr>
        <xdr:cNvPr id="492" name="テキスト ボックス 491"/>
        <xdr:cNvSpPr txBox="1"/>
      </xdr:nvSpPr>
      <xdr:spPr>
        <a:xfrm>
          <a:off x="7561794" y="1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31933</xdr:rowOff>
    </xdr:from>
    <xdr:to>
      <xdr:col>10</xdr:col>
      <xdr:colOff>155575</xdr:colOff>
      <xdr:row>97</xdr:row>
      <xdr:rowOff>133533</xdr:rowOff>
    </xdr:to>
    <xdr:sp macro="" textlink="">
      <xdr:nvSpPr>
        <xdr:cNvPr id="493" name="円/楕円 492"/>
        <xdr:cNvSpPr/>
      </xdr:nvSpPr>
      <xdr:spPr>
        <a:xfrm>
          <a:off x="6921500" y="166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150060</xdr:rowOff>
    </xdr:from>
    <xdr:ext cx="599010" cy="259045"/>
    <xdr:sp macro="" textlink="">
      <xdr:nvSpPr>
        <xdr:cNvPr id="494" name="テキスト ボックス 493"/>
        <xdr:cNvSpPr txBox="1"/>
      </xdr:nvSpPr>
      <xdr:spPr>
        <a:xfrm>
          <a:off x="6672794" y="1643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169962</xdr:rowOff>
    </xdr:from>
    <xdr:to>
      <xdr:col>23</xdr:col>
      <xdr:colOff>517525</xdr:colOff>
      <xdr:row>38</xdr:row>
      <xdr:rowOff>27953</xdr:rowOff>
    </xdr:to>
    <xdr:cxnSp macro="">
      <xdr:nvCxnSpPr>
        <xdr:cNvPr id="523" name="直線コネクタ 522"/>
        <xdr:cNvCxnSpPr/>
      </xdr:nvCxnSpPr>
      <xdr:spPr>
        <a:xfrm>
          <a:off x="15481300" y="6513612"/>
          <a:ext cx="838200" cy="2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169962</xdr:rowOff>
    </xdr:from>
    <xdr:to>
      <xdr:col>22</xdr:col>
      <xdr:colOff>365125</xdr:colOff>
      <xdr:row>38</xdr:row>
      <xdr:rowOff>30029</xdr:rowOff>
    </xdr:to>
    <xdr:cxnSp macro="">
      <xdr:nvCxnSpPr>
        <xdr:cNvPr id="526" name="直線コネクタ 525"/>
        <xdr:cNvCxnSpPr/>
      </xdr:nvCxnSpPr>
      <xdr:spPr>
        <a:xfrm flipV="1">
          <a:off x="14592300" y="651361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30029</xdr:rowOff>
    </xdr:from>
    <xdr:to>
      <xdr:col>21</xdr:col>
      <xdr:colOff>161925</xdr:colOff>
      <xdr:row>38</xdr:row>
      <xdr:rowOff>45361</xdr:rowOff>
    </xdr:to>
    <xdr:cxnSp macro="">
      <xdr:nvCxnSpPr>
        <xdr:cNvPr id="529" name="直線コネクタ 528"/>
        <xdr:cNvCxnSpPr/>
      </xdr:nvCxnSpPr>
      <xdr:spPr>
        <a:xfrm flipV="1">
          <a:off x="13703300" y="6545129"/>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18302</xdr:rowOff>
    </xdr:from>
    <xdr:to>
      <xdr:col>19</xdr:col>
      <xdr:colOff>644525</xdr:colOff>
      <xdr:row>38</xdr:row>
      <xdr:rowOff>45361</xdr:rowOff>
    </xdr:to>
    <xdr:cxnSp macro="">
      <xdr:nvCxnSpPr>
        <xdr:cNvPr id="532" name="直線コネクタ 531"/>
        <xdr:cNvCxnSpPr/>
      </xdr:nvCxnSpPr>
      <xdr:spPr>
        <a:xfrm>
          <a:off x="12814300" y="6533402"/>
          <a:ext cx="8890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98432</xdr:rowOff>
    </xdr:from>
    <xdr:ext cx="534377" cy="259045"/>
    <xdr:sp macro="" textlink="">
      <xdr:nvSpPr>
        <xdr:cNvPr id="534" name="テキスト ボックス 533"/>
        <xdr:cNvSpPr txBox="1"/>
      </xdr:nvSpPr>
      <xdr:spPr>
        <a:xfrm>
          <a:off x="13436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96980</xdr:rowOff>
    </xdr:from>
    <xdr:ext cx="534377" cy="259045"/>
    <xdr:sp macro="" textlink="">
      <xdr:nvSpPr>
        <xdr:cNvPr id="536" name="テキスト ボックス 535"/>
        <xdr:cNvSpPr txBox="1"/>
      </xdr:nvSpPr>
      <xdr:spPr>
        <a:xfrm>
          <a:off x="12547111" y="66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148603</xdr:rowOff>
    </xdr:from>
    <xdr:to>
      <xdr:col>23</xdr:col>
      <xdr:colOff>568325</xdr:colOff>
      <xdr:row>38</xdr:row>
      <xdr:rowOff>78753</xdr:rowOff>
    </xdr:to>
    <xdr:sp macro="" textlink="">
      <xdr:nvSpPr>
        <xdr:cNvPr id="542" name="円/楕円 541"/>
        <xdr:cNvSpPr/>
      </xdr:nvSpPr>
      <xdr:spPr>
        <a:xfrm>
          <a:off x="16268700" y="649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119163</xdr:rowOff>
    </xdr:from>
    <xdr:to>
      <xdr:col>22</xdr:col>
      <xdr:colOff>415925</xdr:colOff>
      <xdr:row>38</xdr:row>
      <xdr:rowOff>49313</xdr:rowOff>
    </xdr:to>
    <xdr:sp macro="" textlink="">
      <xdr:nvSpPr>
        <xdr:cNvPr id="544" name="円/楕円 543"/>
        <xdr:cNvSpPr/>
      </xdr:nvSpPr>
      <xdr:spPr>
        <a:xfrm>
          <a:off x="15430500" y="64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65840</xdr:rowOff>
    </xdr:from>
    <xdr:ext cx="534377" cy="259045"/>
    <xdr:sp macro="" textlink="">
      <xdr:nvSpPr>
        <xdr:cNvPr id="545" name="テキスト ボックス 544"/>
        <xdr:cNvSpPr txBox="1"/>
      </xdr:nvSpPr>
      <xdr:spPr>
        <a:xfrm>
          <a:off x="15214111" y="62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150679</xdr:rowOff>
    </xdr:from>
    <xdr:to>
      <xdr:col>21</xdr:col>
      <xdr:colOff>212725</xdr:colOff>
      <xdr:row>38</xdr:row>
      <xdr:rowOff>80829</xdr:rowOff>
    </xdr:to>
    <xdr:sp macro="" textlink="">
      <xdr:nvSpPr>
        <xdr:cNvPr id="546" name="円/楕円 545"/>
        <xdr:cNvSpPr/>
      </xdr:nvSpPr>
      <xdr:spPr>
        <a:xfrm>
          <a:off x="14541500" y="649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71956</xdr:rowOff>
    </xdr:from>
    <xdr:ext cx="534377" cy="259045"/>
    <xdr:sp macro="" textlink="">
      <xdr:nvSpPr>
        <xdr:cNvPr id="547" name="テキスト ボックス 546"/>
        <xdr:cNvSpPr txBox="1"/>
      </xdr:nvSpPr>
      <xdr:spPr>
        <a:xfrm>
          <a:off x="14325111" y="65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166011</xdr:rowOff>
    </xdr:from>
    <xdr:to>
      <xdr:col>20</xdr:col>
      <xdr:colOff>9525</xdr:colOff>
      <xdr:row>38</xdr:row>
      <xdr:rowOff>96161</xdr:rowOff>
    </xdr:to>
    <xdr:sp macro="" textlink="">
      <xdr:nvSpPr>
        <xdr:cNvPr id="548" name="円/楕円 547"/>
        <xdr:cNvSpPr/>
      </xdr:nvSpPr>
      <xdr:spPr>
        <a:xfrm>
          <a:off x="13652500" y="65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112687</xdr:rowOff>
    </xdr:from>
    <xdr:ext cx="534377" cy="259045"/>
    <xdr:sp macro="" textlink="">
      <xdr:nvSpPr>
        <xdr:cNvPr id="549" name="テキスト ボックス 548"/>
        <xdr:cNvSpPr txBox="1"/>
      </xdr:nvSpPr>
      <xdr:spPr>
        <a:xfrm>
          <a:off x="13436111" y="62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138952</xdr:rowOff>
    </xdr:from>
    <xdr:to>
      <xdr:col>18</xdr:col>
      <xdr:colOff>492125</xdr:colOff>
      <xdr:row>38</xdr:row>
      <xdr:rowOff>69102</xdr:rowOff>
    </xdr:to>
    <xdr:sp macro="" textlink="">
      <xdr:nvSpPr>
        <xdr:cNvPr id="550" name="円/楕円 549"/>
        <xdr:cNvSpPr/>
      </xdr:nvSpPr>
      <xdr:spPr>
        <a:xfrm>
          <a:off x="12763500" y="64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85629</xdr:rowOff>
    </xdr:from>
    <xdr:ext cx="534377" cy="259045"/>
    <xdr:sp macro="" textlink="">
      <xdr:nvSpPr>
        <xdr:cNvPr id="551" name="テキスト ボックス 550"/>
        <xdr:cNvSpPr txBox="1"/>
      </xdr:nvSpPr>
      <xdr:spPr>
        <a:xfrm>
          <a:off x="12547111" y="62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93294</xdr:rowOff>
    </xdr:from>
    <xdr:to>
      <xdr:col>23</xdr:col>
      <xdr:colOff>517525</xdr:colOff>
      <xdr:row>57</xdr:row>
      <xdr:rowOff>66539</xdr:rowOff>
    </xdr:to>
    <xdr:cxnSp macro="">
      <xdr:nvCxnSpPr>
        <xdr:cNvPr id="578" name="直線コネクタ 577"/>
        <xdr:cNvCxnSpPr/>
      </xdr:nvCxnSpPr>
      <xdr:spPr>
        <a:xfrm flipV="1">
          <a:off x="15481300" y="9694494"/>
          <a:ext cx="838200" cy="1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22936</xdr:rowOff>
    </xdr:from>
    <xdr:to>
      <xdr:col>22</xdr:col>
      <xdr:colOff>365125</xdr:colOff>
      <xdr:row>57</xdr:row>
      <xdr:rowOff>66539</xdr:rowOff>
    </xdr:to>
    <xdr:cxnSp macro="">
      <xdr:nvCxnSpPr>
        <xdr:cNvPr id="581" name="直線コネクタ 580"/>
        <xdr:cNvCxnSpPr/>
      </xdr:nvCxnSpPr>
      <xdr:spPr>
        <a:xfrm>
          <a:off x="14592300" y="9795586"/>
          <a:ext cx="889000" cy="4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119356</xdr:rowOff>
    </xdr:from>
    <xdr:ext cx="599010" cy="259045"/>
    <xdr:sp macro="" textlink="">
      <xdr:nvSpPr>
        <xdr:cNvPr id="583" name="テキスト ボックス 582"/>
        <xdr:cNvSpPr txBox="1"/>
      </xdr:nvSpPr>
      <xdr:spPr>
        <a:xfrm>
          <a:off x="15181794"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73051</xdr:rowOff>
    </xdr:from>
    <xdr:to>
      <xdr:col>21</xdr:col>
      <xdr:colOff>161925</xdr:colOff>
      <xdr:row>57</xdr:row>
      <xdr:rowOff>22936</xdr:rowOff>
    </xdr:to>
    <xdr:cxnSp macro="">
      <xdr:nvCxnSpPr>
        <xdr:cNvPr id="584" name="直線コネクタ 583"/>
        <xdr:cNvCxnSpPr/>
      </xdr:nvCxnSpPr>
      <xdr:spPr>
        <a:xfrm>
          <a:off x="13703300" y="9502801"/>
          <a:ext cx="889000" cy="2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131081</xdr:rowOff>
    </xdr:from>
    <xdr:ext cx="534377" cy="259045"/>
    <xdr:sp macro="" textlink="">
      <xdr:nvSpPr>
        <xdr:cNvPr id="586" name="テキスト ボックス 585"/>
        <xdr:cNvSpPr txBox="1"/>
      </xdr:nvSpPr>
      <xdr:spPr>
        <a:xfrm>
          <a:off x="14325111" y="99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73051</xdr:rowOff>
    </xdr:from>
    <xdr:to>
      <xdr:col>19</xdr:col>
      <xdr:colOff>644525</xdr:colOff>
      <xdr:row>57</xdr:row>
      <xdr:rowOff>51970</xdr:rowOff>
    </xdr:to>
    <xdr:cxnSp macro="">
      <xdr:nvCxnSpPr>
        <xdr:cNvPr id="587" name="直線コネクタ 586"/>
        <xdr:cNvCxnSpPr/>
      </xdr:nvCxnSpPr>
      <xdr:spPr>
        <a:xfrm flipV="1">
          <a:off x="12814300" y="9502801"/>
          <a:ext cx="889000" cy="3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126628</xdr:rowOff>
    </xdr:from>
    <xdr:ext cx="534377" cy="259045"/>
    <xdr:sp macro="" textlink="">
      <xdr:nvSpPr>
        <xdr:cNvPr id="591" name="テキスト ボックス 590"/>
        <xdr:cNvSpPr txBox="1"/>
      </xdr:nvSpPr>
      <xdr:spPr>
        <a:xfrm>
          <a:off x="12547111" y="989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42494</xdr:rowOff>
    </xdr:from>
    <xdr:to>
      <xdr:col>23</xdr:col>
      <xdr:colOff>568325</xdr:colOff>
      <xdr:row>56</xdr:row>
      <xdr:rowOff>144094</xdr:rowOff>
    </xdr:to>
    <xdr:sp macro="" textlink="">
      <xdr:nvSpPr>
        <xdr:cNvPr id="597" name="円/楕円 596"/>
        <xdr:cNvSpPr/>
      </xdr:nvSpPr>
      <xdr:spPr>
        <a:xfrm>
          <a:off x="16268700" y="96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65371</xdr:rowOff>
    </xdr:from>
    <xdr:ext cx="599010" cy="259045"/>
    <xdr:sp macro="" textlink="">
      <xdr:nvSpPr>
        <xdr:cNvPr id="598" name="教育費該当値テキスト"/>
        <xdr:cNvSpPr txBox="1"/>
      </xdr:nvSpPr>
      <xdr:spPr>
        <a:xfrm>
          <a:off x="16370300" y="949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170,300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15739</xdr:rowOff>
    </xdr:from>
    <xdr:to>
      <xdr:col>22</xdr:col>
      <xdr:colOff>415925</xdr:colOff>
      <xdr:row>57</xdr:row>
      <xdr:rowOff>117339</xdr:rowOff>
    </xdr:to>
    <xdr:sp macro="" textlink="">
      <xdr:nvSpPr>
        <xdr:cNvPr id="599" name="円/楕円 598"/>
        <xdr:cNvSpPr/>
      </xdr:nvSpPr>
      <xdr:spPr>
        <a:xfrm>
          <a:off x="15430500" y="9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133866</xdr:rowOff>
    </xdr:from>
    <xdr:ext cx="599010" cy="259045"/>
    <xdr:sp macro="" textlink="">
      <xdr:nvSpPr>
        <xdr:cNvPr id="600" name="テキスト ボックス 599"/>
        <xdr:cNvSpPr txBox="1"/>
      </xdr:nvSpPr>
      <xdr:spPr>
        <a:xfrm>
          <a:off x="15181794" y="9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143586</xdr:rowOff>
    </xdr:from>
    <xdr:to>
      <xdr:col>21</xdr:col>
      <xdr:colOff>212725</xdr:colOff>
      <xdr:row>57</xdr:row>
      <xdr:rowOff>73736</xdr:rowOff>
    </xdr:to>
    <xdr:sp macro="" textlink="">
      <xdr:nvSpPr>
        <xdr:cNvPr id="601" name="円/楕円 600"/>
        <xdr:cNvSpPr/>
      </xdr:nvSpPr>
      <xdr:spPr>
        <a:xfrm>
          <a:off x="14541500" y="97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90263</xdr:rowOff>
    </xdr:from>
    <xdr:ext cx="599010" cy="259045"/>
    <xdr:sp macro="" textlink="">
      <xdr:nvSpPr>
        <xdr:cNvPr id="602" name="テキスト ボックス 601"/>
        <xdr:cNvSpPr txBox="1"/>
      </xdr:nvSpPr>
      <xdr:spPr>
        <a:xfrm>
          <a:off x="14292794" y="95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22251</xdr:rowOff>
    </xdr:from>
    <xdr:to>
      <xdr:col>20</xdr:col>
      <xdr:colOff>9525</xdr:colOff>
      <xdr:row>55</xdr:row>
      <xdr:rowOff>123851</xdr:rowOff>
    </xdr:to>
    <xdr:sp macro="" textlink="">
      <xdr:nvSpPr>
        <xdr:cNvPr id="603" name="円/楕円 602"/>
        <xdr:cNvSpPr/>
      </xdr:nvSpPr>
      <xdr:spPr>
        <a:xfrm>
          <a:off x="13652500" y="945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140378</xdr:rowOff>
    </xdr:from>
    <xdr:ext cx="599010" cy="259045"/>
    <xdr:sp macro="" textlink="">
      <xdr:nvSpPr>
        <xdr:cNvPr id="604" name="テキスト ボックス 603"/>
        <xdr:cNvSpPr txBox="1"/>
      </xdr:nvSpPr>
      <xdr:spPr>
        <a:xfrm>
          <a:off x="13403794" y="922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1170</xdr:rowOff>
    </xdr:from>
    <xdr:to>
      <xdr:col>18</xdr:col>
      <xdr:colOff>492125</xdr:colOff>
      <xdr:row>57</xdr:row>
      <xdr:rowOff>102770</xdr:rowOff>
    </xdr:to>
    <xdr:sp macro="" textlink="">
      <xdr:nvSpPr>
        <xdr:cNvPr id="605" name="円/楕円 604"/>
        <xdr:cNvSpPr/>
      </xdr:nvSpPr>
      <xdr:spPr>
        <a:xfrm>
          <a:off x="12763500" y="97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119297</xdr:rowOff>
    </xdr:from>
    <xdr:ext cx="599010" cy="259045"/>
    <xdr:sp macro="" textlink="">
      <xdr:nvSpPr>
        <xdr:cNvPr id="606" name="テキスト ボックス 605"/>
        <xdr:cNvSpPr txBox="1"/>
      </xdr:nvSpPr>
      <xdr:spPr>
        <a:xfrm>
          <a:off x="12514794" y="954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137330</xdr:rowOff>
    </xdr:from>
    <xdr:to>
      <xdr:col>23</xdr:col>
      <xdr:colOff>517525</xdr:colOff>
      <xdr:row>96</xdr:row>
      <xdr:rowOff>144169</xdr:rowOff>
    </xdr:to>
    <xdr:cxnSp macro="">
      <xdr:nvCxnSpPr>
        <xdr:cNvPr id="690" name="直線コネクタ 689"/>
        <xdr:cNvCxnSpPr/>
      </xdr:nvCxnSpPr>
      <xdr:spPr>
        <a:xfrm flipV="1">
          <a:off x="15481300" y="16596530"/>
          <a:ext cx="8382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144169</xdr:rowOff>
    </xdr:from>
    <xdr:to>
      <xdr:col>22</xdr:col>
      <xdr:colOff>365125</xdr:colOff>
      <xdr:row>96</xdr:row>
      <xdr:rowOff>163481</xdr:rowOff>
    </xdr:to>
    <xdr:cxnSp macro="">
      <xdr:nvCxnSpPr>
        <xdr:cNvPr id="693" name="直線コネクタ 692"/>
        <xdr:cNvCxnSpPr/>
      </xdr:nvCxnSpPr>
      <xdr:spPr>
        <a:xfrm flipV="1">
          <a:off x="14592300" y="16603369"/>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160437</xdr:rowOff>
    </xdr:from>
    <xdr:to>
      <xdr:col>21</xdr:col>
      <xdr:colOff>161925</xdr:colOff>
      <xdr:row>96</xdr:row>
      <xdr:rowOff>163481</xdr:rowOff>
    </xdr:to>
    <xdr:cxnSp macro="">
      <xdr:nvCxnSpPr>
        <xdr:cNvPr id="696" name="直線コネクタ 695"/>
        <xdr:cNvCxnSpPr/>
      </xdr:nvCxnSpPr>
      <xdr:spPr>
        <a:xfrm>
          <a:off x="13703300" y="16619637"/>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159458</xdr:rowOff>
    </xdr:from>
    <xdr:to>
      <xdr:col>19</xdr:col>
      <xdr:colOff>644525</xdr:colOff>
      <xdr:row>96</xdr:row>
      <xdr:rowOff>160437</xdr:rowOff>
    </xdr:to>
    <xdr:cxnSp macro="">
      <xdr:nvCxnSpPr>
        <xdr:cNvPr id="699" name="直線コネクタ 698"/>
        <xdr:cNvCxnSpPr/>
      </xdr:nvCxnSpPr>
      <xdr:spPr>
        <a:xfrm>
          <a:off x="12814300" y="1661865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86530</xdr:rowOff>
    </xdr:from>
    <xdr:to>
      <xdr:col>23</xdr:col>
      <xdr:colOff>568325</xdr:colOff>
      <xdr:row>97</xdr:row>
      <xdr:rowOff>16680</xdr:rowOff>
    </xdr:to>
    <xdr:sp macro="" textlink="">
      <xdr:nvSpPr>
        <xdr:cNvPr id="709" name="円/楕円 708"/>
        <xdr:cNvSpPr/>
      </xdr:nvSpPr>
      <xdr:spPr>
        <a:xfrm>
          <a:off x="16268700" y="165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109407</xdr:rowOff>
    </xdr:from>
    <xdr:ext cx="599010" cy="259045"/>
    <xdr:sp macro="" textlink="">
      <xdr:nvSpPr>
        <xdr:cNvPr id="710" name="公債費該当値テキスト"/>
        <xdr:cNvSpPr txBox="1"/>
      </xdr:nvSpPr>
      <xdr:spPr>
        <a:xfrm>
          <a:off x="16370300" y="1639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93369</xdr:rowOff>
    </xdr:from>
    <xdr:to>
      <xdr:col>22</xdr:col>
      <xdr:colOff>415925</xdr:colOff>
      <xdr:row>97</xdr:row>
      <xdr:rowOff>23519</xdr:rowOff>
    </xdr:to>
    <xdr:sp macro="" textlink="">
      <xdr:nvSpPr>
        <xdr:cNvPr id="711" name="円/楕円 710"/>
        <xdr:cNvSpPr/>
      </xdr:nvSpPr>
      <xdr:spPr>
        <a:xfrm>
          <a:off x="15430500" y="1655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40046</xdr:rowOff>
    </xdr:from>
    <xdr:ext cx="599010" cy="259045"/>
    <xdr:sp macro="" textlink="">
      <xdr:nvSpPr>
        <xdr:cNvPr id="712" name="テキスト ボックス 711"/>
        <xdr:cNvSpPr txBox="1"/>
      </xdr:nvSpPr>
      <xdr:spPr>
        <a:xfrm>
          <a:off x="15181794" y="1632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112681</xdr:rowOff>
    </xdr:from>
    <xdr:to>
      <xdr:col>21</xdr:col>
      <xdr:colOff>212725</xdr:colOff>
      <xdr:row>97</xdr:row>
      <xdr:rowOff>42831</xdr:rowOff>
    </xdr:to>
    <xdr:sp macro="" textlink="">
      <xdr:nvSpPr>
        <xdr:cNvPr id="713" name="円/楕円 712"/>
        <xdr:cNvSpPr/>
      </xdr:nvSpPr>
      <xdr:spPr>
        <a:xfrm>
          <a:off x="14541500" y="165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59358</xdr:rowOff>
    </xdr:from>
    <xdr:ext cx="599010" cy="259045"/>
    <xdr:sp macro="" textlink="">
      <xdr:nvSpPr>
        <xdr:cNvPr id="714" name="テキスト ボックス 713"/>
        <xdr:cNvSpPr txBox="1"/>
      </xdr:nvSpPr>
      <xdr:spPr>
        <a:xfrm>
          <a:off x="14292794" y="1634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109637</xdr:rowOff>
    </xdr:from>
    <xdr:to>
      <xdr:col>20</xdr:col>
      <xdr:colOff>9525</xdr:colOff>
      <xdr:row>97</xdr:row>
      <xdr:rowOff>39787</xdr:rowOff>
    </xdr:to>
    <xdr:sp macro="" textlink="">
      <xdr:nvSpPr>
        <xdr:cNvPr id="715" name="円/楕円 714"/>
        <xdr:cNvSpPr/>
      </xdr:nvSpPr>
      <xdr:spPr>
        <a:xfrm>
          <a:off x="13652500" y="165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56314</xdr:rowOff>
    </xdr:from>
    <xdr:ext cx="599010" cy="259045"/>
    <xdr:sp macro="" textlink="">
      <xdr:nvSpPr>
        <xdr:cNvPr id="716" name="テキスト ボックス 715"/>
        <xdr:cNvSpPr txBox="1"/>
      </xdr:nvSpPr>
      <xdr:spPr>
        <a:xfrm>
          <a:off x="13403794" y="163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108658</xdr:rowOff>
    </xdr:from>
    <xdr:to>
      <xdr:col>18</xdr:col>
      <xdr:colOff>492125</xdr:colOff>
      <xdr:row>97</xdr:row>
      <xdr:rowOff>38808</xdr:rowOff>
    </xdr:to>
    <xdr:sp macro="" textlink="">
      <xdr:nvSpPr>
        <xdr:cNvPr id="717" name="円/楕円 716"/>
        <xdr:cNvSpPr/>
      </xdr:nvSpPr>
      <xdr:spPr>
        <a:xfrm>
          <a:off x="12763500" y="165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55335</xdr:rowOff>
    </xdr:from>
    <xdr:ext cx="599010" cy="259045"/>
    <xdr:sp macro="" textlink="">
      <xdr:nvSpPr>
        <xdr:cNvPr id="718" name="テキスト ボックス 717"/>
        <xdr:cNvSpPr txBox="1"/>
      </xdr:nvSpPr>
      <xdr:spPr>
        <a:xfrm>
          <a:off x="12514794" y="1634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1343</xdr:rowOff>
    </xdr:from>
    <xdr:to>
      <xdr:col>32</xdr:col>
      <xdr:colOff>186689</xdr:colOff>
      <xdr:row>39</xdr:row>
      <xdr:rowOff>98878</xdr:rowOff>
    </xdr:to>
    <xdr:cxnSp macro="">
      <xdr:nvCxnSpPr>
        <xdr:cNvPr id="744" name="直線コネクタ 743"/>
        <xdr:cNvCxnSpPr/>
      </xdr:nvCxnSpPr>
      <xdr:spPr>
        <a:xfrm flipV="1">
          <a:off x="22159595" y="6344993"/>
          <a:ext cx="1269" cy="44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137285</xdr:rowOff>
    </xdr:from>
    <xdr:ext cx="249299" cy="259045"/>
    <xdr:sp macro="" textlink="">
      <xdr:nvSpPr>
        <xdr:cNvPr id="745" name="諸支出金最小値テキスト"/>
        <xdr:cNvSpPr txBox="1"/>
      </xdr:nvSpPr>
      <xdr:spPr>
        <a:xfrm>
          <a:off x="22212300" y="6823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119470</xdr:rowOff>
    </xdr:from>
    <xdr:ext cx="469744" cy="259045"/>
    <xdr:sp macro="" textlink="">
      <xdr:nvSpPr>
        <xdr:cNvPr id="747" name="諸支出金最大値テキスト"/>
        <xdr:cNvSpPr txBox="1"/>
      </xdr:nvSpPr>
      <xdr:spPr>
        <a:xfrm>
          <a:off x="22212300" y="612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37</xdr:row>
      <xdr:rowOff>1343</xdr:rowOff>
    </xdr:from>
    <xdr:to>
      <xdr:col>32</xdr:col>
      <xdr:colOff>276225</xdr:colOff>
      <xdr:row>37</xdr:row>
      <xdr:rowOff>1343</xdr:rowOff>
    </xdr:to>
    <xdr:cxnSp macro="">
      <xdr:nvCxnSpPr>
        <xdr:cNvPr id="748" name="直線コネクタ 747"/>
        <xdr:cNvCxnSpPr/>
      </xdr:nvCxnSpPr>
      <xdr:spPr>
        <a:xfrm>
          <a:off x="22072600" y="63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67528</xdr:rowOff>
    </xdr:from>
    <xdr:to>
      <xdr:col>32</xdr:col>
      <xdr:colOff>187325</xdr:colOff>
      <xdr:row>39</xdr:row>
      <xdr:rowOff>98878</xdr:rowOff>
    </xdr:to>
    <xdr:cxnSp macro="">
      <xdr:nvCxnSpPr>
        <xdr:cNvPr id="749" name="直線コネクタ 748"/>
        <xdr:cNvCxnSpPr/>
      </xdr:nvCxnSpPr>
      <xdr:spPr>
        <a:xfrm flipV="1">
          <a:off x="21323300" y="6754078"/>
          <a:ext cx="8382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10286</xdr:rowOff>
    </xdr:from>
    <xdr:ext cx="378565" cy="259045"/>
    <xdr:sp macro="" textlink="">
      <xdr:nvSpPr>
        <xdr:cNvPr id="750" name="諸支出金平均値テキスト"/>
        <xdr:cNvSpPr txBox="1"/>
      </xdr:nvSpPr>
      <xdr:spPr>
        <a:xfrm>
          <a:off x="22212300" y="6696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31859</xdr:rowOff>
    </xdr:from>
    <xdr:to>
      <xdr:col>32</xdr:col>
      <xdr:colOff>238125</xdr:colOff>
      <xdr:row>39</xdr:row>
      <xdr:rowOff>133459</xdr:rowOff>
    </xdr:to>
    <xdr:sp macro="" textlink="">
      <xdr:nvSpPr>
        <xdr:cNvPr id="751" name="フローチャート : 判断 750"/>
        <xdr:cNvSpPr/>
      </xdr:nvSpPr>
      <xdr:spPr>
        <a:xfrm>
          <a:off x="221107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167458</xdr:rowOff>
    </xdr:from>
    <xdr:to>
      <xdr:col>31</xdr:col>
      <xdr:colOff>34925</xdr:colOff>
      <xdr:row>39</xdr:row>
      <xdr:rowOff>98878</xdr:rowOff>
    </xdr:to>
    <xdr:cxnSp macro="">
      <xdr:nvCxnSpPr>
        <xdr:cNvPr id="752" name="直線コネクタ 751"/>
        <xdr:cNvCxnSpPr/>
      </xdr:nvCxnSpPr>
      <xdr:spPr>
        <a:xfrm>
          <a:off x="20434300" y="5310958"/>
          <a:ext cx="889000" cy="14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32186</xdr:rowOff>
    </xdr:from>
    <xdr:to>
      <xdr:col>31</xdr:col>
      <xdr:colOff>85725</xdr:colOff>
      <xdr:row>39</xdr:row>
      <xdr:rowOff>133786</xdr:rowOff>
    </xdr:to>
    <xdr:sp macro="" textlink="">
      <xdr:nvSpPr>
        <xdr:cNvPr id="753" name="フローチャート : 判断 752"/>
        <xdr:cNvSpPr/>
      </xdr:nvSpPr>
      <xdr:spPr>
        <a:xfrm>
          <a:off x="21272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150313</xdr:rowOff>
    </xdr:from>
    <xdr:ext cx="378565" cy="259045"/>
    <xdr:sp macro="" textlink="">
      <xdr:nvSpPr>
        <xdr:cNvPr id="754" name="テキスト ボックス 753"/>
        <xdr:cNvSpPr txBox="1"/>
      </xdr:nvSpPr>
      <xdr:spPr>
        <a:xfrm>
          <a:off x="21134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167458</xdr:rowOff>
    </xdr:from>
    <xdr:to>
      <xdr:col>29</xdr:col>
      <xdr:colOff>517525</xdr:colOff>
      <xdr:row>37</xdr:row>
      <xdr:rowOff>29210</xdr:rowOff>
    </xdr:to>
    <xdr:cxnSp macro="">
      <xdr:nvCxnSpPr>
        <xdr:cNvPr id="755" name="直線コネクタ 754"/>
        <xdr:cNvCxnSpPr/>
      </xdr:nvCxnSpPr>
      <xdr:spPr>
        <a:xfrm flipV="1">
          <a:off x="19545300" y="5310958"/>
          <a:ext cx="889000" cy="10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150404</xdr:rowOff>
    </xdr:from>
    <xdr:to>
      <xdr:col>29</xdr:col>
      <xdr:colOff>568325</xdr:colOff>
      <xdr:row>39</xdr:row>
      <xdr:rowOff>80554</xdr:rowOff>
    </xdr:to>
    <xdr:sp macro="" textlink="">
      <xdr:nvSpPr>
        <xdr:cNvPr id="756" name="フローチャート : 判断 755"/>
        <xdr:cNvSpPr/>
      </xdr:nvSpPr>
      <xdr:spPr>
        <a:xfrm>
          <a:off x="20383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71681</xdr:rowOff>
    </xdr:from>
    <xdr:ext cx="378565" cy="259045"/>
    <xdr:sp macro="" textlink="">
      <xdr:nvSpPr>
        <xdr:cNvPr id="757" name="テキスト ボックス 756"/>
        <xdr:cNvSpPr txBox="1"/>
      </xdr:nvSpPr>
      <xdr:spPr>
        <a:xfrm>
          <a:off x="20245017" y="67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72317</xdr:rowOff>
    </xdr:from>
    <xdr:to>
      <xdr:col>28</xdr:col>
      <xdr:colOff>314325</xdr:colOff>
      <xdr:row>37</xdr:row>
      <xdr:rowOff>29210</xdr:rowOff>
    </xdr:to>
    <xdr:cxnSp macro="">
      <xdr:nvCxnSpPr>
        <xdr:cNvPr id="758" name="直線コネクタ 757"/>
        <xdr:cNvCxnSpPr/>
      </xdr:nvCxnSpPr>
      <xdr:spPr>
        <a:xfrm>
          <a:off x="18656300" y="6244517"/>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26198</xdr:rowOff>
    </xdr:from>
    <xdr:to>
      <xdr:col>28</xdr:col>
      <xdr:colOff>365125</xdr:colOff>
      <xdr:row>39</xdr:row>
      <xdr:rowOff>127798</xdr:rowOff>
    </xdr:to>
    <xdr:sp macro="" textlink="">
      <xdr:nvSpPr>
        <xdr:cNvPr id="759" name="フローチャート : 判断 758"/>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118925</xdr:rowOff>
    </xdr:from>
    <xdr:ext cx="378565" cy="259045"/>
    <xdr:sp macro="" textlink="">
      <xdr:nvSpPr>
        <xdr:cNvPr id="760" name="テキスト ボックス 759"/>
        <xdr:cNvSpPr txBox="1"/>
      </xdr:nvSpPr>
      <xdr:spPr>
        <a:xfrm>
          <a:off x="19356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18143</xdr:rowOff>
    </xdr:from>
    <xdr:to>
      <xdr:col>27</xdr:col>
      <xdr:colOff>161925</xdr:colOff>
      <xdr:row>39</xdr:row>
      <xdr:rowOff>119743</xdr:rowOff>
    </xdr:to>
    <xdr:sp macro="" textlink="">
      <xdr:nvSpPr>
        <xdr:cNvPr id="761" name="フローチャート : 判断 760"/>
        <xdr:cNvSpPr/>
      </xdr:nvSpPr>
      <xdr:spPr>
        <a:xfrm>
          <a:off x="18605500" y="670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110870</xdr:rowOff>
    </xdr:from>
    <xdr:ext cx="378565" cy="259045"/>
    <xdr:sp macro="" textlink="">
      <xdr:nvSpPr>
        <xdr:cNvPr id="762" name="テキスト ボックス 761"/>
        <xdr:cNvSpPr txBox="1"/>
      </xdr:nvSpPr>
      <xdr:spPr>
        <a:xfrm>
          <a:off x="18467017" y="679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16728</xdr:rowOff>
    </xdr:from>
    <xdr:to>
      <xdr:col>32</xdr:col>
      <xdr:colOff>238125</xdr:colOff>
      <xdr:row>39</xdr:row>
      <xdr:rowOff>118328</xdr:rowOff>
    </xdr:to>
    <xdr:sp macro="" textlink="">
      <xdr:nvSpPr>
        <xdr:cNvPr id="768" name="円/楕円 767"/>
        <xdr:cNvSpPr/>
      </xdr:nvSpPr>
      <xdr:spPr>
        <a:xfrm>
          <a:off x="221107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147555</xdr:rowOff>
    </xdr:from>
    <xdr:ext cx="378565" cy="259045"/>
    <xdr:sp macro="" textlink="">
      <xdr:nvSpPr>
        <xdr:cNvPr id="769" name="諸支出金該当値テキスト"/>
        <xdr:cNvSpPr txBox="1"/>
      </xdr:nvSpPr>
      <xdr:spPr>
        <a:xfrm>
          <a:off x="22212300" y="649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0" name="円/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1" name="テキスト ボックス 77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116658</xdr:rowOff>
    </xdr:from>
    <xdr:to>
      <xdr:col>29</xdr:col>
      <xdr:colOff>568325</xdr:colOff>
      <xdr:row>31</xdr:row>
      <xdr:rowOff>46808</xdr:rowOff>
    </xdr:to>
    <xdr:sp macro="" textlink="">
      <xdr:nvSpPr>
        <xdr:cNvPr id="772" name="円/楕円 771"/>
        <xdr:cNvSpPr/>
      </xdr:nvSpPr>
      <xdr:spPr>
        <a:xfrm>
          <a:off x="20383500" y="5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63335</xdr:rowOff>
    </xdr:from>
    <xdr:ext cx="534377" cy="259045"/>
    <xdr:sp macro="" textlink="">
      <xdr:nvSpPr>
        <xdr:cNvPr id="773" name="テキスト ボックス 772"/>
        <xdr:cNvSpPr txBox="1"/>
      </xdr:nvSpPr>
      <xdr:spPr>
        <a:xfrm>
          <a:off x="20167111" y="50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149860</xdr:rowOff>
    </xdr:from>
    <xdr:to>
      <xdr:col>28</xdr:col>
      <xdr:colOff>365125</xdr:colOff>
      <xdr:row>37</xdr:row>
      <xdr:rowOff>80010</xdr:rowOff>
    </xdr:to>
    <xdr:sp macro="" textlink="">
      <xdr:nvSpPr>
        <xdr:cNvPr id="774" name="円/楕円 773"/>
        <xdr:cNvSpPr/>
      </xdr:nvSpPr>
      <xdr:spPr>
        <a:xfrm>
          <a:off x="19494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96537</xdr:rowOff>
    </xdr:from>
    <xdr:ext cx="469744" cy="259045"/>
    <xdr:sp macro="" textlink="">
      <xdr:nvSpPr>
        <xdr:cNvPr id="775" name="テキスト ボックス 774"/>
        <xdr:cNvSpPr txBox="1"/>
      </xdr:nvSpPr>
      <xdr:spPr>
        <a:xfrm>
          <a:off x="19310427"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21517</xdr:rowOff>
    </xdr:from>
    <xdr:to>
      <xdr:col>27</xdr:col>
      <xdr:colOff>161925</xdr:colOff>
      <xdr:row>36</xdr:row>
      <xdr:rowOff>123117</xdr:rowOff>
    </xdr:to>
    <xdr:sp macro="" textlink="">
      <xdr:nvSpPr>
        <xdr:cNvPr id="776" name="円/楕円 775"/>
        <xdr:cNvSpPr/>
      </xdr:nvSpPr>
      <xdr:spPr>
        <a:xfrm>
          <a:off x="18605500" y="61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139644</xdr:rowOff>
    </xdr:from>
    <xdr:ext cx="469744" cy="259045"/>
    <xdr:sp macro="" textlink="">
      <xdr:nvSpPr>
        <xdr:cNvPr id="777" name="テキスト ボックス 776"/>
        <xdr:cNvSpPr txBox="1"/>
      </xdr:nvSpPr>
      <xdr:spPr>
        <a:xfrm>
          <a:off x="18421427" y="596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3" name="テキスト ボックス 792"/>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5" name="テキスト ボックス 794"/>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7" name="テキスト ボックス 796"/>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6" name="フローチャート : 判断 815"/>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7" name="テキスト ボックス 816"/>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７年度において農林水産業費が住民一人当たり８２６，７７７円と前年度以前や類似団体と比較しても大きく突出して伸びているのは、国の大型補正予算による補助金を受けて行われたＪＡの人参洗浄選別施設建設事業に対する事業費補助が多大（国予算を財源とした補助分１，９７０百万円、町単独補助分４５０百万円）であったためである。この状況はあくまで単年度内の例外的なものであるので、翌年度以降は平均的な水準になると見込んでいる。</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年度によってマイナスとなるなど増減はあるが、行財政改革への取組みにより実質収支額は継続して黒字を確保しており、概ね財政運営の健全性は維持されている。平成２７年度は北電京極発電所に係る固定資産税が大幅に増収となる初年度であり、当初予算で見込んでいた以上の収入額となったことで実質収支額が大きくなったものである。また、実質収支額の伸びは当該年度における決算剰余金の発生に繋がり、その分を翌年度において財政調整基金へ積み立てることで更なる健全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北海道京極町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公営企業法適用事業であった国民健康保険病院の診療所化に伴い、資本剰余金精算による黒字額のグラフ上の消失はあったものの、一般会計及びその他特別会計のすべてにおいて実質赤字は生じておらず、財政運営の健全性は維持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6502160</v>
      </c>
      <c r="BO4" s="379"/>
      <c r="BP4" s="379"/>
      <c r="BQ4" s="379"/>
      <c r="BR4" s="379"/>
      <c r="BS4" s="379"/>
      <c r="BT4" s="379"/>
      <c r="BU4" s="380"/>
      <c r="BV4" s="378">
        <v>3735410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15.3</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6066530</v>
      </c>
      <c r="BO5" s="416"/>
      <c r="BP5" s="416"/>
      <c r="BQ5" s="416"/>
      <c r="BR5" s="416"/>
      <c r="BS5" s="416"/>
      <c r="BT5" s="416"/>
      <c r="BU5" s="417"/>
      <c r="BV5" s="415">
        <v>3689612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69.2</v>
      </c>
      <c r="CU5" s="413"/>
      <c r="CV5" s="413"/>
      <c r="CW5" s="413"/>
      <c r="CX5" s="413"/>
      <c r="CY5" s="413"/>
      <c r="CZ5" s="413"/>
      <c r="DA5" s="414"/>
      <c r="DB5" s="412">
        <v>83.1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435630</v>
      </c>
      <c r="BO6" s="416"/>
      <c r="BP6" s="416"/>
      <c r="BQ6" s="416"/>
      <c r="BR6" s="416"/>
      <c r="BS6" s="416"/>
      <c r="BT6" s="416"/>
      <c r="BU6" s="417"/>
      <c r="BV6" s="415">
        <v>45798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70.2</v>
      </c>
      <c r="CU6" s="453"/>
      <c r="CV6" s="453"/>
      <c r="CW6" s="453"/>
      <c r="CX6" s="453"/>
      <c r="CY6" s="453"/>
      <c r="CZ6" s="453"/>
      <c r="DA6" s="454"/>
      <c r="DB6" s="452">
        <v>87.7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2140</v>
      </c>
      <c r="BO7" s="416"/>
      <c r="BP7" s="416"/>
      <c r="BQ7" s="416"/>
      <c r="BR7" s="416"/>
      <c r="BS7" s="416"/>
      <c r="BT7" s="416"/>
      <c r="BU7" s="417"/>
      <c r="BV7" s="415">
        <v>931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2834864</v>
      </c>
      <c r="CU7" s="416"/>
      <c r="CV7" s="416"/>
      <c r="CW7" s="416"/>
      <c r="CX7" s="416"/>
      <c r="CY7" s="416"/>
      <c r="CZ7" s="416"/>
      <c r="DA7" s="417"/>
      <c r="DB7" s="415">
        <v>2369594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433490</v>
      </c>
      <c r="BO8" s="416"/>
      <c r="BP8" s="416"/>
      <c r="BQ8" s="416"/>
      <c r="BR8" s="416"/>
      <c r="BS8" s="416"/>
      <c r="BT8" s="416"/>
      <c r="BU8" s="417"/>
      <c r="BV8" s="415">
        <v>44867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3187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388623</v>
      </c>
      <c r="BO9" s="416"/>
      <c r="BP9" s="416"/>
      <c r="BQ9" s="416"/>
      <c r="BR9" s="416"/>
      <c r="BS9" s="416"/>
      <c r="BT9" s="416"/>
      <c r="BU9" s="417"/>
      <c r="BV9" s="415">
        <v>-88211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14.8</v>
      </c>
      <c r="CU9" s="413"/>
      <c r="CV9" s="413"/>
      <c r="CW9" s="413"/>
      <c r="CX9" s="413"/>
      <c r="CY9" s="413"/>
      <c r="CZ9" s="413"/>
      <c r="DA9" s="414"/>
      <c r="DB9" s="412">
        <v>17.399999999999999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3811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448</v>
      </c>
      <c r="BO10" s="416"/>
      <c r="BP10" s="416"/>
      <c r="BQ10" s="416"/>
      <c r="BR10" s="416"/>
      <c r="BS10" s="416"/>
      <c r="BT10" s="416"/>
      <c r="BU10" s="417"/>
      <c r="BV10" s="415">
        <v>423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3161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3146</v>
      </c>
      <c r="S13" s="497"/>
      <c r="T13" s="497"/>
      <c r="U13" s="497"/>
      <c r="V13" s="498"/>
      <c r="W13" s="431" t="s">
        <v>120</v>
      </c>
      <c r="X13" s="432"/>
      <c r="Y13" s="432"/>
      <c r="Z13" s="432"/>
      <c r="AA13" s="432"/>
      <c r="AB13" s="422"/>
      <c r="AC13" s="466">
        <v>356</v>
      </c>
      <c r="AD13" s="467"/>
      <c r="AE13" s="467"/>
      <c r="AF13" s="467"/>
      <c r="AG13" s="506"/>
      <c r="AH13" s="466">
        <v>397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389071</v>
      </c>
      <c r="BO13" s="416"/>
      <c r="BP13" s="416"/>
      <c r="BQ13" s="416"/>
      <c r="BR13" s="416"/>
      <c r="BS13" s="416"/>
      <c r="BT13" s="416"/>
      <c r="BU13" s="417"/>
      <c r="BV13" s="415">
        <v>-87788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7.2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3215</v>
      </c>
      <c r="S14" s="497"/>
      <c r="T14" s="497"/>
      <c r="U14" s="497"/>
      <c r="V14" s="498"/>
      <c r="W14" s="405"/>
      <c r="X14" s="406"/>
      <c r="Y14" s="406"/>
      <c r="Z14" s="406"/>
      <c r="AA14" s="406"/>
      <c r="AB14" s="395"/>
      <c r="AC14" s="499">
        <v>17.2</v>
      </c>
      <c r="AD14" s="500"/>
      <c r="AE14" s="500"/>
      <c r="AF14" s="500"/>
      <c r="AG14" s="501"/>
      <c r="AH14" s="499">
        <v>20.2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3205</v>
      </c>
      <c r="S15" s="497"/>
      <c r="T15" s="497"/>
      <c r="U15" s="497"/>
      <c r="V15" s="498"/>
      <c r="W15" s="431" t="s">
        <v>127</v>
      </c>
      <c r="X15" s="432"/>
      <c r="Y15" s="432"/>
      <c r="Z15" s="432"/>
      <c r="AA15" s="432"/>
      <c r="AB15" s="422"/>
      <c r="AC15" s="466">
        <v>703</v>
      </c>
      <c r="AD15" s="467"/>
      <c r="AE15" s="467"/>
      <c r="AF15" s="467"/>
      <c r="AG15" s="506"/>
      <c r="AH15" s="466">
        <v>533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1668709</v>
      </c>
      <c r="BO15" s="379"/>
      <c r="BP15" s="379"/>
      <c r="BQ15" s="379"/>
      <c r="BR15" s="379"/>
      <c r="BS15" s="379"/>
      <c r="BT15" s="379"/>
      <c r="BU15" s="380"/>
      <c r="BV15" s="378">
        <v>376090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33.9</v>
      </c>
      <c r="AD16" s="500"/>
      <c r="AE16" s="500"/>
      <c r="AF16" s="500"/>
      <c r="AG16" s="501"/>
      <c r="AH16" s="499">
        <v>27.1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2271657</v>
      </c>
      <c r="BO16" s="416"/>
      <c r="BP16" s="416"/>
      <c r="BQ16" s="416"/>
      <c r="BR16" s="416"/>
      <c r="BS16" s="416"/>
      <c r="BT16" s="416"/>
      <c r="BU16" s="417"/>
      <c r="BV16" s="415">
        <v>2149306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1016</v>
      </c>
      <c r="AD17" s="467"/>
      <c r="AE17" s="467"/>
      <c r="AF17" s="467"/>
      <c r="AG17" s="506"/>
      <c r="AH17" s="466">
        <v>1035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2189785</v>
      </c>
      <c r="BO17" s="416"/>
      <c r="BP17" s="416"/>
      <c r="BQ17" s="416"/>
      <c r="BR17" s="416"/>
      <c r="BS17" s="416"/>
      <c r="BT17" s="416"/>
      <c r="BU17" s="417"/>
      <c r="BV17" s="415">
        <v>471220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231.49</v>
      </c>
      <c r="M18" s="528"/>
      <c r="N18" s="528"/>
      <c r="O18" s="528"/>
      <c r="P18" s="528"/>
      <c r="Q18" s="528"/>
      <c r="R18" s="529"/>
      <c r="S18" s="529"/>
      <c r="T18" s="529"/>
      <c r="U18" s="529"/>
      <c r="V18" s="530"/>
      <c r="W18" s="433"/>
      <c r="X18" s="434"/>
      <c r="Y18" s="434"/>
      <c r="Z18" s="434"/>
      <c r="AA18" s="434"/>
      <c r="AB18" s="425"/>
      <c r="AC18" s="531">
        <v>49</v>
      </c>
      <c r="AD18" s="532"/>
      <c r="AE18" s="532"/>
      <c r="AF18" s="532"/>
      <c r="AG18" s="533"/>
      <c r="AH18" s="531">
        <v>52.7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2005296</v>
      </c>
      <c r="BO18" s="416"/>
      <c r="BP18" s="416"/>
      <c r="BQ18" s="416"/>
      <c r="BR18" s="416"/>
      <c r="BS18" s="416"/>
      <c r="BT18" s="416"/>
      <c r="BU18" s="417"/>
      <c r="BV18" s="415">
        <v>1977169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3229503</v>
      </c>
      <c r="BO19" s="416"/>
      <c r="BP19" s="416"/>
      <c r="BQ19" s="416"/>
      <c r="BR19" s="416"/>
      <c r="BS19" s="416"/>
      <c r="BT19" s="416"/>
      <c r="BU19" s="417"/>
      <c r="BV19" s="415">
        <v>2729264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1281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4439704</v>
      </c>
      <c r="BO23" s="416"/>
      <c r="BP23" s="416"/>
      <c r="BQ23" s="416"/>
      <c r="BR23" s="416"/>
      <c r="BS23" s="416"/>
      <c r="BT23" s="416"/>
      <c r="BU23" s="417"/>
      <c r="BV23" s="415">
        <v>4136571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6800</v>
      </c>
      <c r="R24" s="467"/>
      <c r="S24" s="467"/>
      <c r="T24" s="467"/>
      <c r="U24" s="467"/>
      <c r="V24" s="506"/>
      <c r="W24" s="561"/>
      <c r="X24" s="549"/>
      <c r="Y24" s="550"/>
      <c r="Z24" s="465" t="s">
        <v>151</v>
      </c>
      <c r="AA24" s="445"/>
      <c r="AB24" s="445"/>
      <c r="AC24" s="445"/>
      <c r="AD24" s="445"/>
      <c r="AE24" s="445"/>
      <c r="AF24" s="445"/>
      <c r="AG24" s="446"/>
      <c r="AH24" s="466">
        <v>75</v>
      </c>
      <c r="AI24" s="467"/>
      <c r="AJ24" s="467"/>
      <c r="AK24" s="467"/>
      <c r="AL24" s="506"/>
      <c r="AM24" s="466">
        <v>222675</v>
      </c>
      <c r="AN24" s="467"/>
      <c r="AO24" s="467"/>
      <c r="AP24" s="467"/>
      <c r="AQ24" s="467"/>
      <c r="AR24" s="506"/>
      <c r="AS24" s="466">
        <v>2969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3277764</v>
      </c>
      <c r="BO24" s="416"/>
      <c r="BP24" s="416"/>
      <c r="BQ24" s="416"/>
      <c r="BR24" s="416"/>
      <c r="BS24" s="416"/>
      <c r="BT24" s="416"/>
      <c r="BU24" s="417"/>
      <c r="BV24" s="415">
        <v>2956525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6000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114244</v>
      </c>
      <c r="BO25" s="379"/>
      <c r="BP25" s="379"/>
      <c r="BQ25" s="379"/>
      <c r="BR25" s="379"/>
      <c r="BS25" s="379"/>
      <c r="BT25" s="379"/>
      <c r="BU25" s="380"/>
      <c r="BV25" s="378">
        <v>136965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5500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2430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1920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670901</v>
      </c>
      <c r="BO28" s="379"/>
      <c r="BP28" s="379"/>
      <c r="BQ28" s="379"/>
      <c r="BR28" s="379"/>
      <c r="BS28" s="379"/>
      <c r="BT28" s="379"/>
      <c r="BU28" s="380"/>
      <c r="BV28" s="378">
        <v>670453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1650</v>
      </c>
      <c r="R29" s="467"/>
      <c r="S29" s="467"/>
      <c r="T29" s="467"/>
      <c r="U29" s="467"/>
      <c r="V29" s="506"/>
      <c r="W29" s="562"/>
      <c r="X29" s="563"/>
      <c r="Y29" s="564"/>
      <c r="Z29" s="465" t="s">
        <v>168</v>
      </c>
      <c r="AA29" s="445"/>
      <c r="AB29" s="445"/>
      <c r="AC29" s="445"/>
      <c r="AD29" s="445"/>
      <c r="AE29" s="445"/>
      <c r="AF29" s="445"/>
      <c r="AG29" s="446"/>
      <c r="AH29" s="466">
        <v>76</v>
      </c>
      <c r="AI29" s="467"/>
      <c r="AJ29" s="467"/>
      <c r="AK29" s="467"/>
      <c r="AL29" s="506"/>
      <c r="AM29" s="466">
        <v>226765</v>
      </c>
      <c r="AN29" s="467"/>
      <c r="AO29" s="467"/>
      <c r="AP29" s="467"/>
      <c r="AQ29" s="467"/>
      <c r="AR29" s="506"/>
      <c r="AS29" s="466">
        <v>2984</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264570</v>
      </c>
      <c r="BO29" s="416"/>
      <c r="BP29" s="416"/>
      <c r="BQ29" s="416"/>
      <c r="BR29" s="416"/>
      <c r="BS29" s="416"/>
      <c r="BT29" s="416"/>
      <c r="BU29" s="417"/>
      <c r="BV29" s="415">
        <v>264385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1085634</v>
      </c>
      <c r="BO30" s="585"/>
      <c r="BP30" s="585"/>
      <c r="BQ30" s="585"/>
      <c r="BR30" s="585"/>
      <c r="BS30" s="585"/>
      <c r="BT30" s="585"/>
      <c r="BU30" s="586"/>
      <c r="BV30" s="584">
        <v>1085841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後志広域連合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国民健康保険診療所特別会計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IF('各会計、関係団体の財政状況及び健全化判断比率'!B31="","",'各会計、関係団体の財政状況及び健全化判断比率'!B31)</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羊蹄山麓環境衛生組合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羊蹄山ろく消防組合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後志教育研修センター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526</v>
      </c>
      <c r="D34" s="1181"/>
      <c r="E34" s="1182"/>
      <c r="F34" s="32">
        <v>0.89</v>
      </c>
      <c r="G34" s="33">
        <v>3.58</v>
      </c>
      <c r="H34" s="33">
        <v>5.53</v>
      </c>
      <c r="I34" s="33">
        <v>1.89</v>
      </c>
      <c r="J34" s="34">
        <v>15.29</v>
      </c>
      <c r="K34" s="22"/>
      <c r="L34" s="22"/>
      <c r="M34" s="22"/>
      <c r="N34" s="22"/>
      <c r="O34" s="22"/>
      <c r="P34" s="22"/>
    </row>
    <row r="35" spans="1:16" ht="39" customHeight="1">
      <c r="A35" s="22"/>
      <c r="B35" s="35"/>
      <c r="C35" s="1175" t="s">
        <v>527</v>
      </c>
      <c r="D35" s="1176"/>
      <c r="E35" s="1177"/>
      <c r="F35" s="36" t="s">
        <v>479</v>
      </c>
      <c r="G35" s="37">
        <v>0</v>
      </c>
      <c r="H35" s="37">
        <v>0</v>
      </c>
      <c r="I35" s="37">
        <v>0</v>
      </c>
      <c r="J35" s="38">
        <v>0.01</v>
      </c>
      <c r="K35" s="22"/>
      <c r="L35" s="22"/>
      <c r="M35" s="22"/>
      <c r="N35" s="22"/>
      <c r="O35" s="22"/>
      <c r="P35" s="22"/>
    </row>
    <row r="36" spans="1:16" ht="39" customHeight="1">
      <c r="A36" s="22"/>
      <c r="B36" s="35"/>
      <c r="C36" s="1175" t="s">
        <v>528</v>
      </c>
      <c r="D36" s="1176"/>
      <c r="E36" s="1177"/>
      <c r="F36" s="36">
        <v>0.03</v>
      </c>
      <c r="G36" s="37">
        <v>0.05</v>
      </c>
      <c r="H36" s="37">
        <v>0.01</v>
      </c>
      <c r="I36" s="37">
        <v>0.01</v>
      </c>
      <c r="J36" s="38">
        <v>0.01</v>
      </c>
      <c r="K36" s="22"/>
      <c r="L36" s="22"/>
      <c r="M36" s="22"/>
      <c r="N36" s="22"/>
      <c r="O36" s="22"/>
      <c r="P36" s="22"/>
    </row>
    <row r="37" spans="1:16" ht="39" customHeight="1">
      <c r="A37" s="22"/>
      <c r="B37" s="35"/>
      <c r="C37" s="1175" t="s">
        <v>529</v>
      </c>
      <c r="D37" s="1176"/>
      <c r="E37" s="1177"/>
      <c r="F37" s="36">
        <v>0</v>
      </c>
      <c r="G37" s="37">
        <v>0</v>
      </c>
      <c r="H37" s="37">
        <v>0</v>
      </c>
      <c r="I37" s="37">
        <v>0</v>
      </c>
      <c r="J37" s="38">
        <v>0</v>
      </c>
      <c r="K37" s="22"/>
      <c r="L37" s="22"/>
      <c r="M37" s="22"/>
      <c r="N37" s="22"/>
      <c r="O37" s="22"/>
      <c r="P37" s="22"/>
    </row>
    <row r="38" spans="1:16" ht="39" customHeight="1">
      <c r="A38" s="22"/>
      <c r="B38" s="35"/>
      <c r="C38" s="1175" t="s">
        <v>530</v>
      </c>
      <c r="D38" s="1176"/>
      <c r="E38" s="1177"/>
      <c r="F38" s="36">
        <v>0</v>
      </c>
      <c r="G38" s="37">
        <v>0</v>
      </c>
      <c r="H38" s="37">
        <v>0</v>
      </c>
      <c r="I38" s="37">
        <v>0</v>
      </c>
      <c r="J38" s="38">
        <v>0</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v>6.2</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0" zoomScaleSheetLayoutView="55" workbookViewId="0">
      <selection activeCell="L52" sqref="L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475</v>
      </c>
      <c r="L45" s="60">
        <v>472</v>
      </c>
      <c r="M45" s="60">
        <v>464</v>
      </c>
      <c r="N45" s="60">
        <v>483</v>
      </c>
      <c r="O45" s="61">
        <v>485</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117</v>
      </c>
      <c r="L48" s="64">
        <v>98</v>
      </c>
      <c r="M48" s="64">
        <v>90</v>
      </c>
      <c r="N48" s="64">
        <v>86</v>
      </c>
      <c r="O48" s="65">
        <v>90</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v>0</v>
      </c>
      <c r="O49" s="65">
        <v>5</v>
      </c>
      <c r="P49" s="48"/>
      <c r="Q49" s="48"/>
      <c r="R49" s="48"/>
      <c r="S49" s="48"/>
      <c r="T49" s="48"/>
      <c r="U49" s="48"/>
    </row>
    <row r="50" spans="1:21" ht="30.75" customHeight="1">
      <c r="A50" s="48"/>
      <c r="B50" s="1193"/>
      <c r="C50" s="1194"/>
      <c r="D50" s="62"/>
      <c r="E50" s="1185" t="s">
        <v>16</v>
      </c>
      <c r="F50" s="1185"/>
      <c r="G50" s="1185"/>
      <c r="H50" s="1185"/>
      <c r="I50" s="1185"/>
      <c r="J50" s="1186"/>
      <c r="K50" s="63">
        <v>12</v>
      </c>
      <c r="L50" s="64">
        <v>8</v>
      </c>
      <c r="M50" s="64">
        <v>7</v>
      </c>
      <c r="N50" s="64">
        <v>7</v>
      </c>
      <c r="O50" s="65">
        <v>7</v>
      </c>
      <c r="P50" s="48"/>
      <c r="Q50" s="48"/>
      <c r="R50" s="48"/>
      <c r="S50" s="48"/>
      <c r="T50" s="48"/>
      <c r="U50" s="48"/>
    </row>
    <row r="51" spans="1:21" ht="30.75" customHeight="1">
      <c r="A51" s="48"/>
      <c r="B51" s="1195"/>
      <c r="C51" s="1196"/>
      <c r="D51" s="66"/>
      <c r="E51" s="1185" t="s">
        <v>17</v>
      </c>
      <c r="F51" s="1185"/>
      <c r="G51" s="1185"/>
      <c r="H51" s="1185"/>
      <c r="I51" s="1185"/>
      <c r="J51" s="1186"/>
      <c r="K51" s="63">
        <v>0</v>
      </c>
      <c r="L51" s="64">
        <v>1</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433</v>
      </c>
      <c r="L52" s="64">
        <v>426</v>
      </c>
      <c r="M52" s="64">
        <v>423</v>
      </c>
      <c r="N52" s="64">
        <v>441</v>
      </c>
      <c r="O52" s="65">
        <v>436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171</v>
      </c>
      <c r="L53" s="69">
        <v>153</v>
      </c>
      <c r="M53" s="69">
        <v>138</v>
      </c>
      <c r="N53" s="69">
        <v>135</v>
      </c>
      <c r="O53" s="70">
        <v>151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4198</v>
      </c>
      <c r="J41" s="83">
        <v>4418</v>
      </c>
      <c r="K41" s="83">
        <v>4268</v>
      </c>
      <c r="L41" s="83">
        <v>4280</v>
      </c>
      <c r="M41" s="84">
        <v>4578</v>
      </c>
    </row>
    <row r="42" spans="2:13" ht="27.75" customHeight="1">
      <c r="B42" s="1201"/>
      <c r="C42" s="1202"/>
      <c r="D42" s="85"/>
      <c r="E42" s="1207" t="s">
        <v>25</v>
      </c>
      <c r="F42" s="1207"/>
      <c r="G42" s="1207"/>
      <c r="H42" s="1208"/>
      <c r="I42" s="86">
        <v>55</v>
      </c>
      <c r="J42" s="87">
        <v>50</v>
      </c>
      <c r="K42" s="87">
        <v>44</v>
      </c>
      <c r="L42" s="87">
        <v>39</v>
      </c>
      <c r="M42" s="88">
        <v>33</v>
      </c>
    </row>
    <row r="43" spans="2:13" ht="27.75" customHeight="1">
      <c r="B43" s="1201"/>
      <c r="C43" s="1202"/>
      <c r="D43" s="85"/>
      <c r="E43" s="1207" t="s">
        <v>26</v>
      </c>
      <c r="F43" s="1207"/>
      <c r="G43" s="1207"/>
      <c r="H43" s="1208"/>
      <c r="I43" s="86">
        <v>771</v>
      </c>
      <c r="J43" s="87">
        <v>675</v>
      </c>
      <c r="K43" s="87">
        <v>648</v>
      </c>
      <c r="L43" s="87">
        <v>604</v>
      </c>
      <c r="M43" s="88">
        <v>594</v>
      </c>
    </row>
    <row r="44" spans="2:13" ht="27.75" customHeight="1">
      <c r="B44" s="1201"/>
      <c r="C44" s="1202"/>
      <c r="D44" s="85"/>
      <c r="E44" s="1207" t="s">
        <v>27</v>
      </c>
      <c r="F44" s="1207"/>
      <c r="G44" s="1207"/>
      <c r="H44" s="1208"/>
      <c r="I44" s="86" t="s">
        <v>479</v>
      </c>
      <c r="J44" s="87">
        <v>39</v>
      </c>
      <c r="K44" s="87">
        <v>39</v>
      </c>
      <c r="L44" s="87">
        <v>56</v>
      </c>
      <c r="M44" s="88">
        <v>51</v>
      </c>
    </row>
    <row r="45" spans="2:13" ht="27.75" customHeight="1">
      <c r="B45" s="1201"/>
      <c r="C45" s="1202"/>
      <c r="D45" s="85"/>
      <c r="E45" s="1207" t="s">
        <v>28</v>
      </c>
      <c r="F45" s="1207"/>
      <c r="G45" s="1207"/>
      <c r="H45" s="1208"/>
      <c r="I45" s="86">
        <v>776</v>
      </c>
      <c r="J45" s="87">
        <v>686</v>
      </c>
      <c r="K45" s="87">
        <v>715</v>
      </c>
      <c r="L45" s="87">
        <v>673</v>
      </c>
      <c r="M45" s="88">
        <v>625</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2058</v>
      </c>
      <c r="J49" s="87">
        <v>2138</v>
      </c>
      <c r="K49" s="87">
        <v>2069</v>
      </c>
      <c r="L49" s="87">
        <v>2021</v>
      </c>
      <c r="M49" s="88">
        <v>2021</v>
      </c>
    </row>
    <row r="50" spans="2:13" ht="27.75" customHeight="1">
      <c r="B50" s="1201"/>
      <c r="C50" s="1202"/>
      <c r="D50" s="85"/>
      <c r="E50" s="1207" t="s">
        <v>34</v>
      </c>
      <c r="F50" s="1207"/>
      <c r="G50" s="1207"/>
      <c r="H50" s="1208"/>
      <c r="I50" s="86" t="s">
        <v>479</v>
      </c>
      <c r="J50" s="87" t="s">
        <v>479</v>
      </c>
      <c r="K50" s="87" t="s">
        <v>479</v>
      </c>
      <c r="L50" s="87" t="s">
        <v>479</v>
      </c>
      <c r="M50" s="88" t="s">
        <v>479</v>
      </c>
    </row>
    <row r="51" spans="2:13" ht="27.75" customHeight="1">
      <c r="B51" s="1203"/>
      <c r="C51" s="1204"/>
      <c r="D51" s="85"/>
      <c r="E51" s="1207" t="s">
        <v>35</v>
      </c>
      <c r="F51" s="1207"/>
      <c r="G51" s="1207"/>
      <c r="H51" s="1208"/>
      <c r="I51" s="86">
        <v>3884</v>
      </c>
      <c r="J51" s="87">
        <v>3960</v>
      </c>
      <c r="K51" s="87">
        <v>3841</v>
      </c>
      <c r="L51" s="87">
        <v>3826</v>
      </c>
      <c r="M51" s="88">
        <v>3975</v>
      </c>
    </row>
    <row r="52" spans="2:13" ht="27.75" customHeight="1" thickBot="1">
      <c r="B52" s="1211" t="s">
        <v>36</v>
      </c>
      <c r="C52" s="1212"/>
      <c r="D52" s="90"/>
      <c r="E52" s="1213" t="s">
        <v>37</v>
      </c>
      <c r="F52" s="1213"/>
      <c r="G52" s="1213"/>
      <c r="H52" s="1214"/>
      <c r="I52" s="91">
        <v>-142</v>
      </c>
      <c r="J52" s="92">
        <v>-231</v>
      </c>
      <c r="K52" s="92">
        <v>-196</v>
      </c>
      <c r="L52" s="92">
        <v>-196</v>
      </c>
      <c r="M52" s="93">
        <v>-115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1" zoomScaleNormal="100" zoomScaleSheetLayoutView="55" workbookViewId="0">
      <selection activeCell="L41" sqref="L4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543</v>
      </c>
      <c r="C41" s="246"/>
      <c r="D41" s="246"/>
      <c r="E41" s="246"/>
      <c r="F41" s="246"/>
      <c r="G41" s="246"/>
      <c r="H41" s="246"/>
      <c r="I41" s="246"/>
      <c r="J41" s="246"/>
      <c r="K41" s="246"/>
      <c r="L41" s="246"/>
      <c r="M41" s="246"/>
      <c r="N41" s="246"/>
      <c r="O41" s="246"/>
      <c r="P41" s="247"/>
    </row>
    <row r="42" spans="2:17">
      <c r="B42" s="248"/>
      <c r="C42" s="244"/>
      <c r="D42" s="244"/>
      <c r="E42" s="244"/>
      <c r="F42" s="244"/>
      <c r="G42" s="351" t="s">
        <v>544</v>
      </c>
      <c r="I42" s="352"/>
      <c r="J42" s="352"/>
      <c r="K42" s="352"/>
      <c r="L42" s="244"/>
      <c r="M42" s="244"/>
      <c r="N42" s="244"/>
      <c r="O42" s="244"/>
    </row>
    <row r="43" spans="2:17">
      <c r="B43" s="248"/>
      <c r="C43" s="244"/>
      <c r="D43" s="244"/>
      <c r="E43" s="244"/>
      <c r="F43" s="244"/>
      <c r="G43" s="1227" t="s">
        <v>553</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545</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546</v>
      </c>
      <c r="H51" s="1240"/>
      <c r="I51" s="1245" t="s">
        <v>547</v>
      </c>
      <c r="J51" s="1245"/>
      <c r="K51" s="1249"/>
      <c r="L51" s="1249"/>
      <c r="M51" s="1249"/>
      <c r="N51" s="1249"/>
      <c r="O51" s="1215"/>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548</v>
      </c>
      <c r="J53" s="1225"/>
      <c r="K53" s="1250"/>
      <c r="L53" s="1250"/>
      <c r="M53" s="1250"/>
      <c r="N53" s="1250"/>
      <c r="O53" s="1247">
        <v>51.7</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549</v>
      </c>
      <c r="H55" s="1220"/>
      <c r="I55" s="1225" t="s">
        <v>547</v>
      </c>
      <c r="J55" s="1225"/>
      <c r="K55" s="1249"/>
      <c r="L55" s="1249"/>
      <c r="M55" s="1249"/>
      <c r="N55" s="1249"/>
      <c r="O55" s="1215">
        <v>0</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548</v>
      </c>
      <c r="J57" s="1217"/>
      <c r="K57" s="1250"/>
      <c r="L57" s="1250"/>
      <c r="M57" s="1250"/>
      <c r="N57" s="1250"/>
      <c r="O57" s="1247">
        <v>50.6</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544</v>
      </c>
      <c r="I64" s="352"/>
      <c r="J64" s="352"/>
      <c r="K64" s="352"/>
      <c r="L64" s="244"/>
      <c r="M64" s="244"/>
      <c r="N64" s="244"/>
      <c r="O64" s="244"/>
    </row>
    <row r="65" spans="2:30">
      <c r="B65" s="248"/>
      <c r="C65" s="244"/>
      <c r="D65" s="244"/>
      <c r="E65" s="244"/>
      <c r="F65" s="244"/>
      <c r="G65" s="1227" t="s">
        <v>554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546</v>
      </c>
      <c r="H73" s="1240"/>
      <c r="I73" s="1245" t="s">
        <v>547</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552</v>
      </c>
      <c r="J75" s="1225"/>
      <c r="K75" s="1247">
        <v>10.4</v>
      </c>
      <c r="L75" s="1247">
        <v>9</v>
      </c>
      <c r="M75" s="1247">
        <v>7.9</v>
      </c>
      <c r="N75" s="1247">
        <v>7.2</v>
      </c>
      <c r="O75" s="1247">
        <v>6.7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549</v>
      </c>
      <c r="H77" s="1220"/>
      <c r="I77" s="1225" t="s">
        <v>547</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552</v>
      </c>
      <c r="J79" s="1217"/>
      <c r="K79" s="1218">
        <v>9.4</v>
      </c>
      <c r="L79" s="1218">
        <v>8.5</v>
      </c>
      <c r="M79" s="1218">
        <v>7.9</v>
      </c>
      <c r="N79" s="1218">
        <v>6.9</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4" zoomScaleNormal="100" zoomScaleSheetLayoutView="70" workbookViewId="0">
      <selection activeCell="I110" sqref="I11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9" zoomScaleNormal="100" zoomScaleSheetLayoutView="55" workbookViewId="0">
      <selection activeCell="I85" sqref="I8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183187</v>
      </c>
      <c r="E3" s="116"/>
      <c r="F3" s="117">
        <v>201428</v>
      </c>
      <c r="G3" s="118"/>
      <c r="H3" s="119"/>
    </row>
    <row r="4" spans="1:8">
      <c r="A4" s="120"/>
      <c r="B4" s="121"/>
      <c r="C4" s="122"/>
      <c r="D4" s="123">
        <v>133704</v>
      </c>
      <c r="E4" s="124"/>
      <c r="F4" s="125">
        <v>118373</v>
      </c>
      <c r="G4" s="126"/>
      <c r="H4" s="127"/>
    </row>
    <row r="5" spans="1:8">
      <c r="A5" s="108" t="s">
        <v>513</v>
      </c>
      <c r="B5" s="113"/>
      <c r="C5" s="114"/>
      <c r="D5" s="115">
        <v>374542</v>
      </c>
      <c r="E5" s="116"/>
      <c r="F5" s="117">
        <v>221823</v>
      </c>
      <c r="G5" s="118"/>
      <c r="H5" s="119"/>
    </row>
    <row r="6" spans="1:8">
      <c r="A6" s="120"/>
      <c r="B6" s="121"/>
      <c r="C6" s="122"/>
      <c r="D6" s="123">
        <v>124780</v>
      </c>
      <c r="E6" s="124"/>
      <c r="F6" s="125">
        <v>104431</v>
      </c>
      <c r="G6" s="126"/>
      <c r="H6" s="127"/>
    </row>
    <row r="7" spans="1:8">
      <c r="A7" s="108" t="s">
        <v>514</v>
      </c>
      <c r="B7" s="113"/>
      <c r="C7" s="114"/>
      <c r="D7" s="115">
        <v>173702</v>
      </c>
      <c r="E7" s="116"/>
      <c r="F7" s="117">
        <v>263041</v>
      </c>
      <c r="G7" s="118"/>
      <c r="H7" s="119"/>
    </row>
    <row r="8" spans="1:8">
      <c r="A8" s="120"/>
      <c r="B8" s="121"/>
      <c r="C8" s="122"/>
      <c r="D8" s="123">
        <v>102704</v>
      </c>
      <c r="E8" s="124"/>
      <c r="F8" s="125">
        <v>103171</v>
      </c>
      <c r="G8" s="126"/>
      <c r="H8" s="127"/>
    </row>
    <row r="9" spans="1:8">
      <c r="A9" s="108" t="s">
        <v>515</v>
      </c>
      <c r="B9" s="113"/>
      <c r="C9" s="114"/>
      <c r="D9" s="115">
        <v>265927</v>
      </c>
      <c r="E9" s="116"/>
      <c r="F9" s="117">
        <v>272886</v>
      </c>
      <c r="G9" s="118"/>
      <c r="H9" s="119"/>
    </row>
    <row r="10" spans="1:8">
      <c r="A10" s="120"/>
      <c r="B10" s="121"/>
      <c r="C10" s="122"/>
      <c r="D10" s="123">
        <v>143572</v>
      </c>
      <c r="E10" s="124"/>
      <c r="F10" s="125">
        <v>125724</v>
      </c>
      <c r="G10" s="126"/>
      <c r="H10" s="127"/>
    </row>
    <row r="11" spans="1:8">
      <c r="A11" s="108" t="s">
        <v>516</v>
      </c>
      <c r="B11" s="113"/>
      <c r="C11" s="114"/>
      <c r="D11" s="115">
        <v>992618</v>
      </c>
      <c r="E11" s="116"/>
      <c r="F11" s="117">
        <v>245039</v>
      </c>
      <c r="G11" s="118"/>
      <c r="H11" s="119"/>
    </row>
    <row r="12" spans="1:8">
      <c r="A12" s="120"/>
      <c r="B12" s="121"/>
      <c r="C12" s="128"/>
      <c r="D12" s="123">
        <v>212039</v>
      </c>
      <c r="E12" s="124"/>
      <c r="F12" s="125">
        <v>108922</v>
      </c>
      <c r="G12" s="126"/>
      <c r="H12" s="127"/>
    </row>
    <row r="13" spans="1:8">
      <c r="A13" s="108"/>
      <c r="B13" s="113"/>
      <c r="C13" s="129"/>
      <c r="D13" s="130">
        <v>397995</v>
      </c>
      <c r="E13" s="131"/>
      <c r="F13" s="132">
        <v>240843</v>
      </c>
      <c r="G13" s="133"/>
      <c r="H13" s="119"/>
    </row>
    <row r="14" spans="1:8">
      <c r="A14" s="120"/>
      <c r="B14" s="121"/>
      <c r="C14" s="122"/>
      <c r="D14" s="123">
        <v>143360</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0.89</v>
      </c>
      <c r="C19" s="134">
        <f>ROUND(VALUE(SUBSTITUTE(実質収支比率等に係る経年分析!G$48,"▲","-")),2)</f>
        <v>3.58</v>
      </c>
      <c r="D19" s="134">
        <f>ROUND(VALUE(SUBSTITUTE(実質収支比率等に係る経年分析!H$48,"▲","-")),2)</f>
        <v>5.53</v>
      </c>
      <c r="E19" s="134">
        <f>ROUND(VALUE(SUBSTITUTE(実質収支比率等に係る経年分析!I$48,"▲","-")),2)</f>
        <v>1.89</v>
      </c>
      <c r="F19" s="134">
        <f>ROUND(VALUE(SUBSTITUTE(実質収支比率等に係る経年分析!J$48,"▲","-")),2)</f>
        <v>15.29</v>
      </c>
    </row>
    <row r="20" spans="1:11">
      <c r="A20" s="134" t="s">
        <v>42</v>
      </c>
      <c r="B20" s="134">
        <f>ROUND(VALUE(SUBSTITUTE(実質収支比率等に係る経年分析!F$47,"▲","-")),2)</f>
        <v>25.66</v>
      </c>
      <c r="C20" s="134">
        <f>ROUND(VALUE(SUBSTITUTE(実質収支比率等に係る経年分析!G$47,"▲","-")),2)</f>
        <v>24.66</v>
      </c>
      <c r="D20" s="134">
        <f>ROUND(VALUE(SUBSTITUTE(実質収支比率等に係る経年分析!H$47,"▲","-")),2)</f>
        <v>24.52</v>
      </c>
      <c r="E20" s="134">
        <f>ROUND(VALUE(SUBSTITUTE(実質収支比率等に係る経年分析!I$47,"▲","-")),2)</f>
        <v>28.29</v>
      </c>
      <c r="F20" s="134">
        <f>ROUND(VALUE(SUBSTITUTE(実質収支比率等に係る経年分析!J$47,"▲","-")),2)</f>
        <v>23.67</v>
      </c>
    </row>
    <row r="21" spans="1:11">
      <c r="A21" s="134" t="s">
        <v>43</v>
      </c>
      <c r="B21" s="134">
        <f>IF(ISNUMBER(VALUE(SUBSTITUTE(実質収支比率等に係る経年分析!F$49,"▲","-"))),ROUND(VALUE(SUBSTITUTE(実質収支比率等に係る経年分析!F$49,"▲","-")),2),NA())</f>
        <v>-5.28</v>
      </c>
      <c r="C21" s="134">
        <f>IF(ISNUMBER(VALUE(SUBSTITUTE(実質収支比率等に係る経年分析!G$49,"▲","-"))),ROUND(VALUE(SUBSTITUTE(実質収支比率等に係る経年分析!G$49,"▲","-")),2),NA())</f>
        <v>2.75</v>
      </c>
      <c r="D21" s="134">
        <f>IF(ISNUMBER(VALUE(SUBSTITUTE(実質収支比率等に係る経年分析!H$49,"▲","-"))),ROUND(VALUE(SUBSTITUTE(実質収支比率等に係る経年分析!H$49,"▲","-")),2),NA())</f>
        <v>1.99</v>
      </c>
      <c r="E21" s="134">
        <f>IF(ISNUMBER(VALUE(SUBSTITUTE(実質収支比率等に係る経年分析!I$49,"▲","-"))),ROUND(VALUE(SUBSTITUTE(実質収支比率等に係る経年分析!I$49,"▲","-")),2),NA())</f>
        <v>-3.7</v>
      </c>
      <c r="F21" s="134">
        <f>IF(ISNUMBER(VALUE(SUBSTITUTE(実質収支比率等に係る経年分析!J$49,"▲","-"))),ROUND(VALUE(SUBSTITUTE(実質収支比率等に係る経年分析!J$49,"▲","-")),2),NA())</f>
        <v>13.72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6.2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国民健康保険診療所特別会計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433</v>
      </c>
      <c r="E42" s="136"/>
      <c r="F42" s="136"/>
      <c r="G42" s="136">
        <f>'実質公債費比率（分子）の構造'!L$52</f>
        <v>426</v>
      </c>
      <c r="H42" s="136"/>
      <c r="I42" s="136"/>
      <c r="J42" s="136">
        <f>'実質公債費比率（分子）の構造'!M$52</f>
        <v>423</v>
      </c>
      <c r="K42" s="136"/>
      <c r="L42" s="136"/>
      <c r="M42" s="136">
        <f>'実質公債費比率（分子）の構造'!N$52</f>
        <v>441</v>
      </c>
      <c r="N42" s="136"/>
      <c r="O42" s="136"/>
      <c r="P42" s="136">
        <f>'実質公債費比率（分子）の構造'!O$52</f>
        <v>436</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12</v>
      </c>
      <c r="C44" s="136"/>
      <c r="D44" s="136"/>
      <c r="E44" s="136">
        <f>'実質公債費比率（分子）の構造'!L$50</f>
        <v>8</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5</v>
      </c>
      <c r="O45" s="136"/>
      <c r="P45" s="136"/>
    </row>
    <row r="46" spans="1:16">
      <c r="A46" s="136" t="s">
        <v>54</v>
      </c>
      <c r="B46" s="136">
        <f>'実質公債費比率（分子）の構造'!K$48</f>
        <v>117</v>
      </c>
      <c r="C46" s="136"/>
      <c r="D46" s="136"/>
      <c r="E46" s="136">
        <f>'実質公債費比率（分子）の構造'!L$48</f>
        <v>98</v>
      </c>
      <c r="F46" s="136"/>
      <c r="G46" s="136"/>
      <c r="H46" s="136">
        <f>'実質公債費比率（分子）の構造'!M$48</f>
        <v>90</v>
      </c>
      <c r="I46" s="136"/>
      <c r="J46" s="136"/>
      <c r="K46" s="136">
        <f>'実質公債費比率（分子）の構造'!N$48</f>
        <v>86</v>
      </c>
      <c r="L46" s="136"/>
      <c r="M46" s="136"/>
      <c r="N46" s="136">
        <f>'実質公債費比率（分子）の構造'!O$48</f>
        <v>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475</v>
      </c>
      <c r="C49" s="136"/>
      <c r="D49" s="136"/>
      <c r="E49" s="136">
        <f>'実質公債費比率（分子）の構造'!L$45</f>
        <v>472</v>
      </c>
      <c r="F49" s="136"/>
      <c r="G49" s="136"/>
      <c r="H49" s="136">
        <f>'実質公債費比率（分子）の構造'!M$45</f>
        <v>464</v>
      </c>
      <c r="I49" s="136"/>
      <c r="J49" s="136"/>
      <c r="K49" s="136">
        <f>'実質公債費比率（分子）の構造'!N$45</f>
        <v>483</v>
      </c>
      <c r="L49" s="136"/>
      <c r="M49" s="136"/>
      <c r="N49" s="136">
        <f>'実質公債費比率（分子）の構造'!O$45</f>
        <v>485</v>
      </c>
      <c r="O49" s="136"/>
      <c r="P49" s="136"/>
    </row>
    <row r="50" spans="1:16">
      <c r="A50" s="136" t="s">
        <v>58</v>
      </c>
      <c r="B50" s="136" t="e">
        <f>NA()</f>
        <v>#N/A</v>
      </c>
      <c r="C50" s="136">
        <f>IF(ISNUMBER('実質公債費比率（分子）の構造'!K$53),'実質公債費比率（分子）の構造'!K$53,NA())</f>
        <v>171</v>
      </c>
      <c r="D50" s="136" t="e">
        <f>NA()</f>
        <v>#N/A</v>
      </c>
      <c r="E50" s="136" t="e">
        <f>NA()</f>
        <v>#N/A</v>
      </c>
      <c r="F50" s="136">
        <f>IF(ISNUMBER('実質公債費比率（分子）の構造'!L$53),'実質公債費比率（分子）の構造'!L$53,NA())</f>
        <v>153</v>
      </c>
      <c r="G50" s="136" t="e">
        <f>NA()</f>
        <v>#N/A</v>
      </c>
      <c r="H50" s="136" t="e">
        <f>NA()</f>
        <v>#N/A</v>
      </c>
      <c r="I50" s="136">
        <f>IF(ISNUMBER('実質公債費比率（分子）の構造'!M$53),'実質公債費比率（分子）の構造'!M$53,NA())</f>
        <v>138</v>
      </c>
      <c r="J50" s="136" t="e">
        <f>NA()</f>
        <v>#N/A</v>
      </c>
      <c r="K50" s="136" t="e">
        <f>NA()</f>
        <v>#N/A</v>
      </c>
      <c r="L50" s="136">
        <f>IF(ISNUMBER('実質公債費比率（分子）の構造'!N$53),'実質公債費比率（分子）の構造'!N$53,NA())</f>
        <v>135</v>
      </c>
      <c r="M50" s="136" t="e">
        <f>NA()</f>
        <v>#N/A</v>
      </c>
      <c r="N50" s="136" t="e">
        <f>NA()</f>
        <v>#N/A</v>
      </c>
      <c r="O50" s="136">
        <f>IF(ISNUMBER('実質公債費比率（分子）の構造'!O$53),'実質公債費比率（分子）の構造'!O$53,NA())</f>
        <v>151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3884</v>
      </c>
      <c r="E56" s="135"/>
      <c r="F56" s="135"/>
      <c r="G56" s="135">
        <f>'将来負担比率（分子）の構造'!J$51</f>
        <v>3960</v>
      </c>
      <c r="H56" s="135"/>
      <c r="I56" s="135"/>
      <c r="J56" s="135">
        <f>'将来負担比率（分子）の構造'!K$51</f>
        <v>3841</v>
      </c>
      <c r="K56" s="135"/>
      <c r="L56" s="135"/>
      <c r="M56" s="135">
        <f>'将来負担比率（分子）の構造'!L$51</f>
        <v>3826</v>
      </c>
      <c r="N56" s="135"/>
      <c r="O56" s="135"/>
      <c r="P56" s="135">
        <f>'将来負担比率（分子）の構造'!M$51</f>
        <v>3975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2058</v>
      </c>
      <c r="E58" s="135"/>
      <c r="F58" s="135"/>
      <c r="G58" s="135">
        <f>'将来負担比率（分子）の構造'!J$49</f>
        <v>2138</v>
      </c>
      <c r="H58" s="135"/>
      <c r="I58" s="135"/>
      <c r="J58" s="135">
        <f>'将来負担比率（分子）の構造'!K$49</f>
        <v>2069</v>
      </c>
      <c r="K58" s="135"/>
      <c r="L58" s="135"/>
      <c r="M58" s="135">
        <f>'将来負担比率（分子）の構造'!L$49</f>
        <v>2021</v>
      </c>
      <c r="N58" s="135"/>
      <c r="O58" s="135"/>
      <c r="P58" s="135">
        <f>'将来負担比率（分子）の構造'!M$49</f>
        <v>2021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776</v>
      </c>
      <c r="C62" s="135"/>
      <c r="D62" s="135"/>
      <c r="E62" s="135">
        <f>'将来負担比率（分子）の構造'!J$45</f>
        <v>686</v>
      </c>
      <c r="F62" s="135"/>
      <c r="G62" s="135"/>
      <c r="H62" s="135">
        <f>'将来負担比率（分子）の構造'!K$45</f>
        <v>715</v>
      </c>
      <c r="I62" s="135"/>
      <c r="J62" s="135"/>
      <c r="K62" s="135">
        <f>'将来負担比率（分子）の構造'!L$45</f>
        <v>673</v>
      </c>
      <c r="L62" s="135"/>
      <c r="M62" s="135"/>
      <c r="N62" s="135">
        <f>'将来負担比率（分子）の構造'!M$45</f>
        <v>625</v>
      </c>
      <c r="O62" s="135"/>
      <c r="P62" s="135"/>
    </row>
    <row r="63" spans="1:16">
      <c r="A63" s="135" t="s">
        <v>27</v>
      </c>
      <c r="B63" s="135" t="str">
        <f>'将来負担比率（分子）の構造'!I$44</f>
        <v>-</v>
      </c>
      <c r="C63" s="135"/>
      <c r="D63" s="135"/>
      <c r="E63" s="135">
        <f>'将来負担比率（分子）の構造'!J$44</f>
        <v>39</v>
      </c>
      <c r="F63" s="135"/>
      <c r="G63" s="135"/>
      <c r="H63" s="135">
        <f>'将来負担比率（分子）の構造'!K$44</f>
        <v>39</v>
      </c>
      <c r="I63" s="135"/>
      <c r="J63" s="135"/>
      <c r="K63" s="135">
        <f>'将来負担比率（分子）の構造'!L$44</f>
        <v>56</v>
      </c>
      <c r="L63" s="135"/>
      <c r="M63" s="135"/>
      <c r="N63" s="135">
        <f>'将来負担比率（分子）の構造'!M$44</f>
        <v>51</v>
      </c>
      <c r="O63" s="135"/>
      <c r="P63" s="135"/>
    </row>
    <row r="64" spans="1:16">
      <c r="A64" s="135" t="s">
        <v>26</v>
      </c>
      <c r="B64" s="135">
        <f>'将来負担比率（分子）の構造'!I$43</f>
        <v>771</v>
      </c>
      <c r="C64" s="135"/>
      <c r="D64" s="135"/>
      <c r="E64" s="135">
        <f>'将来負担比率（分子）の構造'!J$43</f>
        <v>675</v>
      </c>
      <c r="F64" s="135"/>
      <c r="G64" s="135"/>
      <c r="H64" s="135">
        <f>'将来負担比率（分子）の構造'!K$43</f>
        <v>648</v>
      </c>
      <c r="I64" s="135"/>
      <c r="J64" s="135"/>
      <c r="K64" s="135">
        <f>'将来負担比率（分子）の構造'!L$43</f>
        <v>604</v>
      </c>
      <c r="L64" s="135"/>
      <c r="M64" s="135"/>
      <c r="N64" s="135">
        <f>'将来負担比率（分子）の構造'!M$43</f>
        <v>594</v>
      </c>
      <c r="O64" s="135"/>
      <c r="P64" s="135"/>
    </row>
    <row r="65" spans="1:16">
      <c r="A65" s="135" t="s">
        <v>25</v>
      </c>
      <c r="B65" s="135">
        <f>'将来負担比率（分子）の構造'!I$42</f>
        <v>55</v>
      </c>
      <c r="C65" s="135"/>
      <c r="D65" s="135"/>
      <c r="E65" s="135">
        <f>'将来負担比率（分子）の構造'!J$42</f>
        <v>50</v>
      </c>
      <c r="F65" s="135"/>
      <c r="G65" s="135"/>
      <c r="H65" s="135">
        <f>'将来負担比率（分子）の構造'!K$42</f>
        <v>44</v>
      </c>
      <c r="I65" s="135"/>
      <c r="J65" s="135"/>
      <c r="K65" s="135">
        <f>'将来負担比率（分子）の構造'!L$42</f>
        <v>39</v>
      </c>
      <c r="L65" s="135"/>
      <c r="M65" s="135"/>
      <c r="N65" s="135">
        <f>'将来負担比率（分子）の構造'!M$42</f>
        <v>33</v>
      </c>
      <c r="O65" s="135"/>
      <c r="P65" s="135"/>
    </row>
    <row r="66" spans="1:16">
      <c r="A66" s="135" t="s">
        <v>24</v>
      </c>
      <c r="B66" s="135">
        <f>'将来負担比率（分子）の構造'!I$41</f>
        <v>4198</v>
      </c>
      <c r="C66" s="135"/>
      <c r="D66" s="135"/>
      <c r="E66" s="135">
        <f>'将来負担比率（分子）の構造'!J$41</f>
        <v>4418</v>
      </c>
      <c r="F66" s="135"/>
      <c r="G66" s="135"/>
      <c r="H66" s="135">
        <f>'将来負担比率（分子）の構造'!K$41</f>
        <v>4268</v>
      </c>
      <c r="I66" s="135"/>
      <c r="J66" s="135"/>
      <c r="K66" s="135">
        <f>'将来負担比率（分子）の構造'!L$41</f>
        <v>4280</v>
      </c>
      <c r="L66" s="135"/>
      <c r="M66" s="135"/>
      <c r="N66" s="135">
        <f>'将来負担比率（分子）の構造'!M$41</f>
        <v>4578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2103713</v>
      </c>
      <c r="S5" s="613"/>
      <c r="T5" s="613"/>
      <c r="U5" s="613"/>
      <c r="V5" s="613"/>
      <c r="W5" s="613"/>
      <c r="X5" s="613"/>
      <c r="Y5" s="614"/>
      <c r="Z5" s="615">
        <v>32.4</v>
      </c>
      <c r="AA5" s="615"/>
      <c r="AB5" s="615"/>
      <c r="AC5" s="615"/>
      <c r="AD5" s="616">
        <v>2103713</v>
      </c>
      <c r="AE5" s="616"/>
      <c r="AF5" s="616"/>
      <c r="AG5" s="616"/>
      <c r="AH5" s="616"/>
      <c r="AI5" s="616"/>
      <c r="AJ5" s="616"/>
      <c r="AK5" s="616"/>
      <c r="AL5" s="617">
        <v>73.7</v>
      </c>
      <c r="AM5" s="618"/>
      <c r="AN5" s="618"/>
      <c r="AO5" s="619"/>
      <c r="AP5" s="609" t="s">
        <v>207</v>
      </c>
      <c r="AQ5" s="610"/>
      <c r="AR5" s="610"/>
      <c r="AS5" s="610"/>
      <c r="AT5" s="610"/>
      <c r="AU5" s="610"/>
      <c r="AV5" s="610"/>
      <c r="AW5" s="610"/>
      <c r="AX5" s="610"/>
      <c r="AY5" s="610"/>
      <c r="AZ5" s="610"/>
      <c r="BA5" s="610"/>
      <c r="BB5" s="610"/>
      <c r="BC5" s="610"/>
      <c r="BD5" s="610"/>
      <c r="BE5" s="610"/>
      <c r="BF5" s="611"/>
      <c r="BG5" s="623">
        <v>2093466</v>
      </c>
      <c r="BH5" s="624"/>
      <c r="BI5" s="624"/>
      <c r="BJ5" s="624"/>
      <c r="BK5" s="624"/>
      <c r="BL5" s="624"/>
      <c r="BM5" s="624"/>
      <c r="BN5" s="625"/>
      <c r="BO5" s="626">
        <v>99.5</v>
      </c>
      <c r="BP5" s="626"/>
      <c r="BQ5" s="626"/>
      <c r="BR5" s="626"/>
      <c r="BS5" s="627">
        <v>3118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49205</v>
      </c>
      <c r="S6" s="624"/>
      <c r="T6" s="624"/>
      <c r="U6" s="624"/>
      <c r="V6" s="624"/>
      <c r="W6" s="624"/>
      <c r="X6" s="624"/>
      <c r="Y6" s="625"/>
      <c r="Z6" s="626">
        <v>0.8</v>
      </c>
      <c r="AA6" s="626"/>
      <c r="AB6" s="626"/>
      <c r="AC6" s="626"/>
      <c r="AD6" s="627">
        <v>49205</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2093466</v>
      </c>
      <c r="BH6" s="624"/>
      <c r="BI6" s="624"/>
      <c r="BJ6" s="624"/>
      <c r="BK6" s="624"/>
      <c r="BL6" s="624"/>
      <c r="BM6" s="624"/>
      <c r="BN6" s="625"/>
      <c r="BO6" s="626">
        <v>99.5</v>
      </c>
      <c r="BP6" s="626"/>
      <c r="BQ6" s="626"/>
      <c r="BR6" s="626"/>
      <c r="BS6" s="627">
        <v>3118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56337</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56337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556</v>
      </c>
      <c r="S7" s="624"/>
      <c r="T7" s="624"/>
      <c r="U7" s="624"/>
      <c r="V7" s="624"/>
      <c r="W7" s="624"/>
      <c r="X7" s="624"/>
      <c r="Y7" s="625"/>
      <c r="Z7" s="626">
        <v>0</v>
      </c>
      <c r="AA7" s="626"/>
      <c r="AB7" s="626"/>
      <c r="AC7" s="626"/>
      <c r="AD7" s="627">
        <v>556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155673</v>
      </c>
      <c r="BH7" s="624"/>
      <c r="BI7" s="624"/>
      <c r="BJ7" s="624"/>
      <c r="BK7" s="624"/>
      <c r="BL7" s="624"/>
      <c r="BM7" s="624"/>
      <c r="BN7" s="625"/>
      <c r="BO7" s="626">
        <v>7.4</v>
      </c>
      <c r="BP7" s="626"/>
      <c r="BQ7" s="626"/>
      <c r="BR7" s="626"/>
      <c r="BS7" s="627">
        <v>3118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458953</v>
      </c>
      <c r="CS7" s="624"/>
      <c r="CT7" s="624"/>
      <c r="CU7" s="624"/>
      <c r="CV7" s="624"/>
      <c r="CW7" s="624"/>
      <c r="CX7" s="624"/>
      <c r="CY7" s="625"/>
      <c r="CZ7" s="626">
        <v>7.6</v>
      </c>
      <c r="DA7" s="626"/>
      <c r="DB7" s="626"/>
      <c r="DC7" s="626"/>
      <c r="DD7" s="632">
        <v>26060</v>
      </c>
      <c r="DE7" s="624"/>
      <c r="DF7" s="624"/>
      <c r="DG7" s="624"/>
      <c r="DH7" s="624"/>
      <c r="DI7" s="624"/>
      <c r="DJ7" s="624"/>
      <c r="DK7" s="624"/>
      <c r="DL7" s="624"/>
      <c r="DM7" s="624"/>
      <c r="DN7" s="624"/>
      <c r="DO7" s="624"/>
      <c r="DP7" s="625"/>
      <c r="DQ7" s="632">
        <v>371201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1111</v>
      </c>
      <c r="S8" s="624"/>
      <c r="T8" s="624"/>
      <c r="U8" s="624"/>
      <c r="V8" s="624"/>
      <c r="W8" s="624"/>
      <c r="X8" s="624"/>
      <c r="Y8" s="625"/>
      <c r="Z8" s="626">
        <v>0</v>
      </c>
      <c r="AA8" s="626"/>
      <c r="AB8" s="626"/>
      <c r="AC8" s="626"/>
      <c r="AD8" s="627">
        <v>1111</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5177</v>
      </c>
      <c r="BH8" s="624"/>
      <c r="BI8" s="624"/>
      <c r="BJ8" s="624"/>
      <c r="BK8" s="624"/>
      <c r="BL8" s="624"/>
      <c r="BM8" s="624"/>
      <c r="BN8" s="625"/>
      <c r="BO8" s="626">
        <v>0.2</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617658</v>
      </c>
      <c r="CS8" s="624"/>
      <c r="CT8" s="624"/>
      <c r="CU8" s="624"/>
      <c r="CV8" s="624"/>
      <c r="CW8" s="624"/>
      <c r="CX8" s="624"/>
      <c r="CY8" s="625"/>
      <c r="CZ8" s="626">
        <v>10.199999999999999</v>
      </c>
      <c r="DA8" s="626"/>
      <c r="DB8" s="626"/>
      <c r="DC8" s="626"/>
      <c r="DD8" s="632" t="s">
        <v>214</v>
      </c>
      <c r="DE8" s="624"/>
      <c r="DF8" s="624"/>
      <c r="DG8" s="624"/>
      <c r="DH8" s="624"/>
      <c r="DI8" s="624"/>
      <c r="DJ8" s="624"/>
      <c r="DK8" s="624"/>
      <c r="DL8" s="624"/>
      <c r="DM8" s="624"/>
      <c r="DN8" s="624"/>
      <c r="DO8" s="624"/>
      <c r="DP8" s="625"/>
      <c r="DQ8" s="632">
        <v>415335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925</v>
      </c>
      <c r="S9" s="624"/>
      <c r="T9" s="624"/>
      <c r="U9" s="624"/>
      <c r="V9" s="624"/>
      <c r="W9" s="624"/>
      <c r="X9" s="624"/>
      <c r="Y9" s="625"/>
      <c r="Z9" s="626">
        <v>0</v>
      </c>
      <c r="AA9" s="626"/>
      <c r="AB9" s="626"/>
      <c r="AC9" s="626"/>
      <c r="AD9" s="627">
        <v>925</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119415</v>
      </c>
      <c r="BH9" s="624"/>
      <c r="BI9" s="624"/>
      <c r="BJ9" s="624"/>
      <c r="BK9" s="624"/>
      <c r="BL9" s="624"/>
      <c r="BM9" s="624"/>
      <c r="BN9" s="625"/>
      <c r="BO9" s="626">
        <v>5.7</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276467</v>
      </c>
      <c r="CS9" s="624"/>
      <c r="CT9" s="624"/>
      <c r="CU9" s="624"/>
      <c r="CV9" s="624"/>
      <c r="CW9" s="624"/>
      <c r="CX9" s="624"/>
      <c r="CY9" s="625"/>
      <c r="CZ9" s="626">
        <v>4.5999999999999996</v>
      </c>
      <c r="DA9" s="626"/>
      <c r="DB9" s="626"/>
      <c r="DC9" s="626"/>
      <c r="DD9" s="632" t="s">
        <v>108</v>
      </c>
      <c r="DE9" s="624"/>
      <c r="DF9" s="624"/>
      <c r="DG9" s="624"/>
      <c r="DH9" s="624"/>
      <c r="DI9" s="624"/>
      <c r="DJ9" s="624"/>
      <c r="DK9" s="624"/>
      <c r="DL9" s="624"/>
      <c r="DM9" s="624"/>
      <c r="DN9" s="624"/>
      <c r="DO9" s="624"/>
      <c r="DP9" s="625"/>
      <c r="DQ9" s="632">
        <v>265587</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80872</v>
      </c>
      <c r="S10" s="624"/>
      <c r="T10" s="624"/>
      <c r="U10" s="624"/>
      <c r="V10" s="624"/>
      <c r="W10" s="624"/>
      <c r="X10" s="624"/>
      <c r="Y10" s="625"/>
      <c r="Z10" s="626">
        <v>1.2</v>
      </c>
      <c r="AA10" s="626"/>
      <c r="AB10" s="626"/>
      <c r="AC10" s="626"/>
      <c r="AD10" s="627">
        <v>80872</v>
      </c>
      <c r="AE10" s="627"/>
      <c r="AF10" s="627"/>
      <c r="AG10" s="627"/>
      <c r="AH10" s="627"/>
      <c r="AI10" s="627"/>
      <c r="AJ10" s="627"/>
      <c r="AK10" s="627"/>
      <c r="AL10" s="628">
        <v>2.8</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12871</v>
      </c>
      <c r="BH10" s="624"/>
      <c r="BI10" s="624"/>
      <c r="BJ10" s="624"/>
      <c r="BK10" s="624"/>
      <c r="BL10" s="624"/>
      <c r="BM10" s="624"/>
      <c r="BN10" s="625"/>
      <c r="BO10" s="626">
        <v>0.6</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18210</v>
      </c>
      <c r="BH11" s="624"/>
      <c r="BI11" s="624"/>
      <c r="BJ11" s="624"/>
      <c r="BK11" s="624"/>
      <c r="BL11" s="624"/>
      <c r="BM11" s="624"/>
      <c r="BN11" s="625"/>
      <c r="BO11" s="626">
        <v>0.9</v>
      </c>
      <c r="BP11" s="626"/>
      <c r="BQ11" s="626"/>
      <c r="BR11" s="626"/>
      <c r="BS11" s="632">
        <v>3118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2613441</v>
      </c>
      <c r="CS11" s="624"/>
      <c r="CT11" s="624"/>
      <c r="CU11" s="624"/>
      <c r="CV11" s="624"/>
      <c r="CW11" s="624"/>
      <c r="CX11" s="624"/>
      <c r="CY11" s="625"/>
      <c r="CZ11" s="626">
        <v>43.1</v>
      </c>
      <c r="DA11" s="626"/>
      <c r="DB11" s="626"/>
      <c r="DC11" s="626"/>
      <c r="DD11" s="632">
        <v>2521254</v>
      </c>
      <c r="DE11" s="624"/>
      <c r="DF11" s="624"/>
      <c r="DG11" s="624"/>
      <c r="DH11" s="624"/>
      <c r="DI11" s="624"/>
      <c r="DJ11" s="624"/>
      <c r="DK11" s="624"/>
      <c r="DL11" s="624"/>
      <c r="DM11" s="624"/>
      <c r="DN11" s="624"/>
      <c r="DO11" s="624"/>
      <c r="DP11" s="625"/>
      <c r="DQ11" s="632">
        <v>108764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1906656</v>
      </c>
      <c r="BH12" s="624"/>
      <c r="BI12" s="624"/>
      <c r="BJ12" s="624"/>
      <c r="BK12" s="624"/>
      <c r="BL12" s="624"/>
      <c r="BM12" s="624"/>
      <c r="BN12" s="625"/>
      <c r="BO12" s="626">
        <v>90.6</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91432</v>
      </c>
      <c r="CS12" s="624"/>
      <c r="CT12" s="624"/>
      <c r="CU12" s="624"/>
      <c r="CV12" s="624"/>
      <c r="CW12" s="624"/>
      <c r="CX12" s="624"/>
      <c r="CY12" s="625"/>
      <c r="CZ12" s="626">
        <v>1.5</v>
      </c>
      <c r="DA12" s="626"/>
      <c r="DB12" s="626"/>
      <c r="DC12" s="626"/>
      <c r="DD12" s="632">
        <v>12744</v>
      </c>
      <c r="DE12" s="624"/>
      <c r="DF12" s="624"/>
      <c r="DG12" s="624"/>
      <c r="DH12" s="624"/>
      <c r="DI12" s="624"/>
      <c r="DJ12" s="624"/>
      <c r="DK12" s="624"/>
      <c r="DL12" s="624"/>
      <c r="DM12" s="624"/>
      <c r="DN12" s="624"/>
      <c r="DO12" s="624"/>
      <c r="DP12" s="625"/>
      <c r="DQ12" s="632">
        <v>71587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7680</v>
      </c>
      <c r="S13" s="624"/>
      <c r="T13" s="624"/>
      <c r="U13" s="624"/>
      <c r="V13" s="624"/>
      <c r="W13" s="624"/>
      <c r="X13" s="624"/>
      <c r="Y13" s="625"/>
      <c r="Z13" s="626">
        <v>0.1</v>
      </c>
      <c r="AA13" s="626"/>
      <c r="AB13" s="626"/>
      <c r="AC13" s="626"/>
      <c r="AD13" s="627">
        <v>7680</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1905806</v>
      </c>
      <c r="BH13" s="624"/>
      <c r="BI13" s="624"/>
      <c r="BJ13" s="624"/>
      <c r="BK13" s="624"/>
      <c r="BL13" s="624"/>
      <c r="BM13" s="624"/>
      <c r="BN13" s="625"/>
      <c r="BO13" s="626">
        <v>90.6</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779654</v>
      </c>
      <c r="CS13" s="624"/>
      <c r="CT13" s="624"/>
      <c r="CU13" s="624"/>
      <c r="CV13" s="624"/>
      <c r="CW13" s="624"/>
      <c r="CX13" s="624"/>
      <c r="CY13" s="625"/>
      <c r="CZ13" s="626">
        <v>12.9</v>
      </c>
      <c r="DA13" s="626"/>
      <c r="DB13" s="626"/>
      <c r="DC13" s="626"/>
      <c r="DD13" s="632">
        <v>369942</v>
      </c>
      <c r="DE13" s="624"/>
      <c r="DF13" s="624"/>
      <c r="DG13" s="624"/>
      <c r="DH13" s="624"/>
      <c r="DI13" s="624"/>
      <c r="DJ13" s="624"/>
      <c r="DK13" s="624"/>
      <c r="DL13" s="624"/>
      <c r="DM13" s="624"/>
      <c r="DN13" s="624"/>
      <c r="DO13" s="624"/>
      <c r="DP13" s="625"/>
      <c r="DQ13" s="632">
        <v>576593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6156</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155933</v>
      </c>
      <c r="CS14" s="624"/>
      <c r="CT14" s="624"/>
      <c r="CU14" s="624"/>
      <c r="CV14" s="624"/>
      <c r="CW14" s="624"/>
      <c r="CX14" s="624"/>
      <c r="CY14" s="625"/>
      <c r="CZ14" s="626">
        <v>2.6</v>
      </c>
      <c r="DA14" s="626"/>
      <c r="DB14" s="626"/>
      <c r="DC14" s="626"/>
      <c r="DD14" s="632" t="s">
        <v>108</v>
      </c>
      <c r="DE14" s="624"/>
      <c r="DF14" s="624"/>
      <c r="DG14" s="624"/>
      <c r="DH14" s="624"/>
      <c r="DI14" s="624"/>
      <c r="DJ14" s="624"/>
      <c r="DK14" s="624"/>
      <c r="DL14" s="624"/>
      <c r="DM14" s="624"/>
      <c r="DN14" s="624"/>
      <c r="DO14" s="624"/>
      <c r="DP14" s="625"/>
      <c r="DQ14" s="632">
        <v>154763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1046</v>
      </c>
      <c r="S15" s="624"/>
      <c r="T15" s="624"/>
      <c r="U15" s="624"/>
      <c r="V15" s="624"/>
      <c r="W15" s="624"/>
      <c r="X15" s="624"/>
      <c r="Y15" s="625"/>
      <c r="Z15" s="626">
        <v>0</v>
      </c>
      <c r="AA15" s="626"/>
      <c r="AB15" s="626"/>
      <c r="AC15" s="626"/>
      <c r="AD15" s="627">
        <v>1046</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24981</v>
      </c>
      <c r="BH15" s="624"/>
      <c r="BI15" s="624"/>
      <c r="BJ15" s="624"/>
      <c r="BK15" s="624"/>
      <c r="BL15" s="624"/>
      <c r="BM15" s="624"/>
      <c r="BN15" s="625"/>
      <c r="BO15" s="626">
        <v>1.2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538317</v>
      </c>
      <c r="CS15" s="624"/>
      <c r="CT15" s="624"/>
      <c r="CU15" s="624"/>
      <c r="CV15" s="624"/>
      <c r="CW15" s="624"/>
      <c r="CX15" s="624"/>
      <c r="CY15" s="625"/>
      <c r="CZ15" s="626">
        <v>8.9</v>
      </c>
      <c r="DA15" s="626"/>
      <c r="DB15" s="626"/>
      <c r="DC15" s="626"/>
      <c r="DD15" s="632">
        <v>206755</v>
      </c>
      <c r="DE15" s="624"/>
      <c r="DF15" s="624"/>
      <c r="DG15" s="624"/>
      <c r="DH15" s="624"/>
      <c r="DI15" s="624"/>
      <c r="DJ15" s="624"/>
      <c r="DK15" s="624"/>
      <c r="DL15" s="624"/>
      <c r="DM15" s="624"/>
      <c r="DN15" s="624"/>
      <c r="DO15" s="624"/>
      <c r="DP15" s="625"/>
      <c r="DQ15" s="632">
        <v>295368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808578</v>
      </c>
      <c r="S16" s="624"/>
      <c r="T16" s="624"/>
      <c r="U16" s="624"/>
      <c r="V16" s="624"/>
      <c r="W16" s="624"/>
      <c r="X16" s="624"/>
      <c r="Y16" s="625"/>
      <c r="Z16" s="626">
        <v>12.4</v>
      </c>
      <c r="AA16" s="626"/>
      <c r="AB16" s="626"/>
      <c r="AC16" s="626"/>
      <c r="AD16" s="627">
        <v>604458</v>
      </c>
      <c r="AE16" s="627"/>
      <c r="AF16" s="627"/>
      <c r="AG16" s="627"/>
      <c r="AH16" s="627"/>
      <c r="AI16" s="627"/>
      <c r="AJ16" s="627"/>
      <c r="AK16" s="627"/>
      <c r="AL16" s="628">
        <v>21.2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604458</v>
      </c>
      <c r="S17" s="624"/>
      <c r="T17" s="624"/>
      <c r="U17" s="624"/>
      <c r="V17" s="624"/>
      <c r="W17" s="624"/>
      <c r="X17" s="624"/>
      <c r="Y17" s="625"/>
      <c r="Z17" s="626">
        <v>9.3000000000000007</v>
      </c>
      <c r="AA17" s="626"/>
      <c r="AB17" s="626"/>
      <c r="AC17" s="626"/>
      <c r="AD17" s="627">
        <v>604458</v>
      </c>
      <c r="AE17" s="627"/>
      <c r="AF17" s="627"/>
      <c r="AG17" s="627"/>
      <c r="AH17" s="627"/>
      <c r="AI17" s="627"/>
      <c r="AJ17" s="627"/>
      <c r="AK17" s="627"/>
      <c r="AL17" s="628">
        <v>21.2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477429</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477429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204117</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909</v>
      </c>
      <c r="CS18" s="624"/>
      <c r="CT18" s="624"/>
      <c r="CU18" s="624"/>
      <c r="CV18" s="624"/>
      <c r="CW18" s="624"/>
      <c r="CX18" s="624"/>
      <c r="CY18" s="625"/>
      <c r="CZ18" s="626">
        <v>0</v>
      </c>
      <c r="DA18" s="626"/>
      <c r="DB18" s="626"/>
      <c r="DC18" s="626"/>
      <c r="DD18" s="632">
        <v>909</v>
      </c>
      <c r="DE18" s="624"/>
      <c r="DF18" s="624"/>
      <c r="DG18" s="624"/>
      <c r="DH18" s="624"/>
      <c r="DI18" s="624"/>
      <c r="DJ18" s="624"/>
      <c r="DK18" s="624"/>
      <c r="DL18" s="624"/>
      <c r="DM18" s="624"/>
      <c r="DN18" s="624"/>
      <c r="DO18" s="624"/>
      <c r="DP18" s="625"/>
      <c r="DQ18" s="632">
        <v>909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3</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10247</v>
      </c>
      <c r="BH19" s="624"/>
      <c r="BI19" s="624"/>
      <c r="BJ19" s="624"/>
      <c r="BK19" s="624"/>
      <c r="BL19" s="624"/>
      <c r="BM19" s="624"/>
      <c r="BN19" s="625"/>
      <c r="BO19" s="626">
        <v>0.5</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3053686</v>
      </c>
      <c r="S20" s="624"/>
      <c r="T20" s="624"/>
      <c r="U20" s="624"/>
      <c r="V20" s="624"/>
      <c r="W20" s="624"/>
      <c r="X20" s="624"/>
      <c r="Y20" s="625"/>
      <c r="Z20" s="626">
        <v>47</v>
      </c>
      <c r="AA20" s="626"/>
      <c r="AB20" s="626"/>
      <c r="AC20" s="626"/>
      <c r="AD20" s="627">
        <v>2849566</v>
      </c>
      <c r="AE20" s="627"/>
      <c r="AF20" s="627"/>
      <c r="AG20" s="627"/>
      <c r="AH20" s="627"/>
      <c r="AI20" s="627"/>
      <c r="AJ20" s="627"/>
      <c r="AK20" s="627"/>
      <c r="AL20" s="628">
        <v>99.8</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10247</v>
      </c>
      <c r="BH20" s="624"/>
      <c r="BI20" s="624"/>
      <c r="BJ20" s="624"/>
      <c r="BK20" s="624"/>
      <c r="BL20" s="624"/>
      <c r="BM20" s="624"/>
      <c r="BN20" s="625"/>
      <c r="BO20" s="626">
        <v>0.5</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6066530</v>
      </c>
      <c r="CS20" s="624"/>
      <c r="CT20" s="624"/>
      <c r="CU20" s="624"/>
      <c r="CV20" s="624"/>
      <c r="CW20" s="624"/>
      <c r="CX20" s="624"/>
      <c r="CY20" s="625"/>
      <c r="CZ20" s="626">
        <v>100</v>
      </c>
      <c r="DA20" s="626"/>
      <c r="DB20" s="626"/>
      <c r="DC20" s="626"/>
      <c r="DD20" s="632">
        <v>3137664</v>
      </c>
      <c r="DE20" s="624"/>
      <c r="DF20" s="624"/>
      <c r="DG20" s="624"/>
      <c r="DH20" s="624"/>
      <c r="DI20" s="624"/>
      <c r="DJ20" s="624"/>
      <c r="DK20" s="624"/>
      <c r="DL20" s="624"/>
      <c r="DM20" s="624"/>
      <c r="DN20" s="624"/>
      <c r="DO20" s="624"/>
      <c r="DP20" s="625"/>
      <c r="DQ20" s="632">
        <v>2793873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10247</v>
      </c>
      <c r="BH21" s="624"/>
      <c r="BI21" s="624"/>
      <c r="BJ21" s="624"/>
      <c r="BK21" s="624"/>
      <c r="BL21" s="624"/>
      <c r="BM21" s="624"/>
      <c r="BN21" s="625"/>
      <c r="BO21" s="626">
        <v>0.5</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40690</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104359</v>
      </c>
      <c r="S23" s="624"/>
      <c r="T23" s="624"/>
      <c r="U23" s="624"/>
      <c r="V23" s="624"/>
      <c r="W23" s="624"/>
      <c r="X23" s="624"/>
      <c r="Y23" s="625"/>
      <c r="Z23" s="626">
        <v>1.6</v>
      </c>
      <c r="AA23" s="626"/>
      <c r="AB23" s="626"/>
      <c r="AC23" s="626"/>
      <c r="AD23" s="627" t="s">
        <v>108</v>
      </c>
      <c r="AE23" s="627"/>
      <c r="AF23" s="627"/>
      <c r="AG23" s="627"/>
      <c r="AH23" s="627"/>
      <c r="AI23" s="627"/>
      <c r="AJ23" s="627"/>
      <c r="AK23" s="627"/>
      <c r="AL23" s="628" t="s">
        <v>108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11252</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1295853</v>
      </c>
      <c r="CS24" s="613"/>
      <c r="CT24" s="613"/>
      <c r="CU24" s="613"/>
      <c r="CV24" s="613"/>
      <c r="CW24" s="613"/>
      <c r="CX24" s="613"/>
      <c r="CY24" s="614"/>
      <c r="CZ24" s="652">
        <v>21.4</v>
      </c>
      <c r="DA24" s="653"/>
      <c r="DB24" s="653"/>
      <c r="DC24" s="654"/>
      <c r="DD24" s="651">
        <v>1124200</v>
      </c>
      <c r="DE24" s="613"/>
      <c r="DF24" s="613"/>
      <c r="DG24" s="613"/>
      <c r="DH24" s="613"/>
      <c r="DI24" s="613"/>
      <c r="DJ24" s="613"/>
      <c r="DK24" s="614"/>
      <c r="DL24" s="651">
        <v>1112363</v>
      </c>
      <c r="DM24" s="613"/>
      <c r="DN24" s="613"/>
      <c r="DO24" s="613"/>
      <c r="DP24" s="613"/>
      <c r="DQ24" s="613"/>
      <c r="DR24" s="613"/>
      <c r="DS24" s="613"/>
      <c r="DT24" s="613"/>
      <c r="DU24" s="613"/>
      <c r="DV24" s="614"/>
      <c r="DW24" s="617">
        <v>38.4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318052</v>
      </c>
      <c r="S25" s="624"/>
      <c r="T25" s="624"/>
      <c r="U25" s="624"/>
      <c r="V25" s="624"/>
      <c r="W25" s="624"/>
      <c r="X25" s="624"/>
      <c r="Y25" s="625"/>
      <c r="Z25" s="626">
        <v>4.9000000000000004</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588274</v>
      </c>
      <c r="CS25" s="643"/>
      <c r="CT25" s="643"/>
      <c r="CU25" s="643"/>
      <c r="CV25" s="643"/>
      <c r="CW25" s="643"/>
      <c r="CX25" s="643"/>
      <c r="CY25" s="644"/>
      <c r="CZ25" s="657">
        <v>9.6999999999999993</v>
      </c>
      <c r="DA25" s="658"/>
      <c r="DB25" s="658"/>
      <c r="DC25" s="659"/>
      <c r="DD25" s="632">
        <v>545553</v>
      </c>
      <c r="DE25" s="643"/>
      <c r="DF25" s="643"/>
      <c r="DG25" s="643"/>
      <c r="DH25" s="643"/>
      <c r="DI25" s="643"/>
      <c r="DJ25" s="643"/>
      <c r="DK25" s="644"/>
      <c r="DL25" s="632">
        <v>538526</v>
      </c>
      <c r="DM25" s="643"/>
      <c r="DN25" s="643"/>
      <c r="DO25" s="643"/>
      <c r="DP25" s="643"/>
      <c r="DQ25" s="643"/>
      <c r="DR25" s="643"/>
      <c r="DS25" s="643"/>
      <c r="DT25" s="643"/>
      <c r="DU25" s="643"/>
      <c r="DV25" s="644"/>
      <c r="DW25" s="628">
        <v>18.600000000000001</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328278</v>
      </c>
      <c r="CS26" s="624"/>
      <c r="CT26" s="624"/>
      <c r="CU26" s="624"/>
      <c r="CV26" s="624"/>
      <c r="CW26" s="624"/>
      <c r="CX26" s="624"/>
      <c r="CY26" s="625"/>
      <c r="CZ26" s="657">
        <v>5.4</v>
      </c>
      <c r="DA26" s="658"/>
      <c r="DB26" s="658"/>
      <c r="DC26" s="659"/>
      <c r="DD26" s="632">
        <v>295935</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2133932</v>
      </c>
      <c r="S27" s="624"/>
      <c r="T27" s="624"/>
      <c r="U27" s="624"/>
      <c r="V27" s="624"/>
      <c r="W27" s="624"/>
      <c r="X27" s="624"/>
      <c r="Y27" s="625"/>
      <c r="Z27" s="626">
        <v>32.799999999999997</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2103713</v>
      </c>
      <c r="BH27" s="624"/>
      <c r="BI27" s="624"/>
      <c r="BJ27" s="624"/>
      <c r="BK27" s="624"/>
      <c r="BL27" s="624"/>
      <c r="BM27" s="624"/>
      <c r="BN27" s="625"/>
      <c r="BO27" s="626">
        <v>100</v>
      </c>
      <c r="BP27" s="626"/>
      <c r="BQ27" s="626"/>
      <c r="BR27" s="626"/>
      <c r="BS27" s="632">
        <v>3118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230150</v>
      </c>
      <c r="CS27" s="643"/>
      <c r="CT27" s="643"/>
      <c r="CU27" s="643"/>
      <c r="CV27" s="643"/>
      <c r="CW27" s="643"/>
      <c r="CX27" s="643"/>
      <c r="CY27" s="644"/>
      <c r="CZ27" s="657">
        <v>3.8</v>
      </c>
      <c r="DA27" s="658"/>
      <c r="DB27" s="658"/>
      <c r="DC27" s="659"/>
      <c r="DD27" s="632">
        <v>101218</v>
      </c>
      <c r="DE27" s="643"/>
      <c r="DF27" s="643"/>
      <c r="DG27" s="643"/>
      <c r="DH27" s="643"/>
      <c r="DI27" s="643"/>
      <c r="DJ27" s="643"/>
      <c r="DK27" s="644"/>
      <c r="DL27" s="632">
        <v>96408</v>
      </c>
      <c r="DM27" s="643"/>
      <c r="DN27" s="643"/>
      <c r="DO27" s="643"/>
      <c r="DP27" s="643"/>
      <c r="DQ27" s="643"/>
      <c r="DR27" s="643"/>
      <c r="DS27" s="643"/>
      <c r="DT27" s="643"/>
      <c r="DU27" s="643"/>
      <c r="DV27" s="644"/>
      <c r="DW27" s="628">
        <v>3.3</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6651</v>
      </c>
      <c r="S28" s="624"/>
      <c r="T28" s="624"/>
      <c r="U28" s="624"/>
      <c r="V28" s="624"/>
      <c r="W28" s="624"/>
      <c r="X28" s="624"/>
      <c r="Y28" s="625"/>
      <c r="Z28" s="626">
        <v>0.1</v>
      </c>
      <c r="AA28" s="626"/>
      <c r="AB28" s="626"/>
      <c r="AC28" s="626"/>
      <c r="AD28" s="627">
        <v>2457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477429</v>
      </c>
      <c r="CS28" s="624"/>
      <c r="CT28" s="624"/>
      <c r="CU28" s="624"/>
      <c r="CV28" s="624"/>
      <c r="CW28" s="624"/>
      <c r="CX28" s="624"/>
      <c r="CY28" s="625"/>
      <c r="CZ28" s="657">
        <v>7.9</v>
      </c>
      <c r="DA28" s="658"/>
      <c r="DB28" s="658"/>
      <c r="DC28" s="659"/>
      <c r="DD28" s="632">
        <v>477429</v>
      </c>
      <c r="DE28" s="624"/>
      <c r="DF28" s="624"/>
      <c r="DG28" s="624"/>
      <c r="DH28" s="624"/>
      <c r="DI28" s="624"/>
      <c r="DJ28" s="624"/>
      <c r="DK28" s="625"/>
      <c r="DL28" s="632">
        <v>477429</v>
      </c>
      <c r="DM28" s="624"/>
      <c r="DN28" s="624"/>
      <c r="DO28" s="624"/>
      <c r="DP28" s="624"/>
      <c r="DQ28" s="624"/>
      <c r="DR28" s="624"/>
      <c r="DS28" s="624"/>
      <c r="DT28" s="624"/>
      <c r="DU28" s="624"/>
      <c r="DV28" s="625"/>
      <c r="DW28" s="628">
        <v>16.5</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1160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477385</v>
      </c>
      <c r="CS29" s="643"/>
      <c r="CT29" s="643"/>
      <c r="CU29" s="643"/>
      <c r="CV29" s="643"/>
      <c r="CW29" s="643"/>
      <c r="CX29" s="643"/>
      <c r="CY29" s="644"/>
      <c r="CZ29" s="657">
        <v>7.9</v>
      </c>
      <c r="DA29" s="658"/>
      <c r="DB29" s="658"/>
      <c r="DC29" s="659"/>
      <c r="DD29" s="632">
        <v>477385</v>
      </c>
      <c r="DE29" s="643"/>
      <c r="DF29" s="643"/>
      <c r="DG29" s="643"/>
      <c r="DH29" s="643"/>
      <c r="DI29" s="643"/>
      <c r="DJ29" s="643"/>
      <c r="DK29" s="644"/>
      <c r="DL29" s="632">
        <v>477385</v>
      </c>
      <c r="DM29" s="643"/>
      <c r="DN29" s="643"/>
      <c r="DO29" s="643"/>
      <c r="DP29" s="643"/>
      <c r="DQ29" s="643"/>
      <c r="DR29" s="643"/>
      <c r="DS29" s="643"/>
      <c r="DT29" s="643"/>
      <c r="DU29" s="643"/>
      <c r="DV29" s="644"/>
      <c r="DW29" s="628">
        <v>16.5</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5966</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99.9</v>
      </c>
      <c r="BH30" s="682"/>
      <c r="BI30" s="682"/>
      <c r="BJ30" s="682"/>
      <c r="BK30" s="682"/>
      <c r="BL30" s="682"/>
      <c r="BM30" s="618">
        <v>98.1</v>
      </c>
      <c r="BN30" s="682"/>
      <c r="BO30" s="682"/>
      <c r="BP30" s="682"/>
      <c r="BQ30" s="683"/>
      <c r="BR30" s="681">
        <v>99.4</v>
      </c>
      <c r="BS30" s="682"/>
      <c r="BT30" s="682"/>
      <c r="BU30" s="682"/>
      <c r="BV30" s="682"/>
      <c r="BW30" s="682"/>
      <c r="BX30" s="618">
        <v>83.3</v>
      </c>
      <c r="BY30" s="682"/>
      <c r="BZ30" s="682"/>
      <c r="CA30" s="682"/>
      <c r="CB30" s="683"/>
      <c r="CD30" s="686"/>
      <c r="CE30" s="687"/>
      <c r="CF30" s="637" t="s">
        <v>291</v>
      </c>
      <c r="CG30" s="638"/>
      <c r="CH30" s="638"/>
      <c r="CI30" s="638"/>
      <c r="CJ30" s="638"/>
      <c r="CK30" s="638"/>
      <c r="CL30" s="638"/>
      <c r="CM30" s="638"/>
      <c r="CN30" s="638"/>
      <c r="CO30" s="638"/>
      <c r="CP30" s="638"/>
      <c r="CQ30" s="639"/>
      <c r="CR30" s="623">
        <v>437367</v>
      </c>
      <c r="CS30" s="624"/>
      <c r="CT30" s="624"/>
      <c r="CU30" s="624"/>
      <c r="CV30" s="624"/>
      <c r="CW30" s="624"/>
      <c r="CX30" s="624"/>
      <c r="CY30" s="625"/>
      <c r="CZ30" s="657">
        <v>7.2</v>
      </c>
      <c r="DA30" s="658"/>
      <c r="DB30" s="658"/>
      <c r="DC30" s="659"/>
      <c r="DD30" s="632">
        <v>437367</v>
      </c>
      <c r="DE30" s="624"/>
      <c r="DF30" s="624"/>
      <c r="DG30" s="624"/>
      <c r="DH30" s="624"/>
      <c r="DI30" s="624"/>
      <c r="DJ30" s="624"/>
      <c r="DK30" s="625"/>
      <c r="DL30" s="632">
        <v>437367</v>
      </c>
      <c r="DM30" s="624"/>
      <c r="DN30" s="624"/>
      <c r="DO30" s="624"/>
      <c r="DP30" s="624"/>
      <c r="DQ30" s="624"/>
      <c r="DR30" s="624"/>
      <c r="DS30" s="624"/>
      <c r="DT30" s="624"/>
      <c r="DU30" s="624"/>
      <c r="DV30" s="625"/>
      <c r="DW30" s="628">
        <v>15.1</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45798</v>
      </c>
      <c r="S31" s="624"/>
      <c r="T31" s="624"/>
      <c r="U31" s="624"/>
      <c r="V31" s="624"/>
      <c r="W31" s="624"/>
      <c r="X31" s="624"/>
      <c r="Y31" s="625"/>
      <c r="Z31" s="626">
        <v>0.7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43"/>
      <c r="BI31" s="643"/>
      <c r="BJ31" s="643"/>
      <c r="BK31" s="643"/>
      <c r="BL31" s="643"/>
      <c r="BM31" s="629">
        <v>97.1</v>
      </c>
      <c r="BN31" s="679"/>
      <c r="BO31" s="679"/>
      <c r="BP31" s="679"/>
      <c r="BQ31" s="680"/>
      <c r="BR31" s="678">
        <v>99.2</v>
      </c>
      <c r="BS31" s="643"/>
      <c r="BT31" s="643"/>
      <c r="BU31" s="643"/>
      <c r="BV31" s="643"/>
      <c r="BW31" s="643"/>
      <c r="BX31" s="629">
        <v>96.7</v>
      </c>
      <c r="BY31" s="679"/>
      <c r="BZ31" s="679"/>
      <c r="CA31" s="679"/>
      <c r="CB31" s="680"/>
      <c r="CD31" s="686"/>
      <c r="CE31" s="687"/>
      <c r="CF31" s="637" t="s">
        <v>295</v>
      </c>
      <c r="CG31" s="638"/>
      <c r="CH31" s="638"/>
      <c r="CI31" s="638"/>
      <c r="CJ31" s="638"/>
      <c r="CK31" s="638"/>
      <c r="CL31" s="638"/>
      <c r="CM31" s="638"/>
      <c r="CN31" s="638"/>
      <c r="CO31" s="638"/>
      <c r="CP31" s="638"/>
      <c r="CQ31" s="639"/>
      <c r="CR31" s="623">
        <v>40018</v>
      </c>
      <c r="CS31" s="643"/>
      <c r="CT31" s="643"/>
      <c r="CU31" s="643"/>
      <c r="CV31" s="643"/>
      <c r="CW31" s="643"/>
      <c r="CX31" s="643"/>
      <c r="CY31" s="644"/>
      <c r="CZ31" s="657">
        <v>0.7</v>
      </c>
      <c r="DA31" s="658"/>
      <c r="DB31" s="658"/>
      <c r="DC31" s="659"/>
      <c r="DD31" s="632">
        <v>40018</v>
      </c>
      <c r="DE31" s="643"/>
      <c r="DF31" s="643"/>
      <c r="DG31" s="643"/>
      <c r="DH31" s="643"/>
      <c r="DI31" s="643"/>
      <c r="DJ31" s="643"/>
      <c r="DK31" s="644"/>
      <c r="DL31" s="632">
        <v>40018</v>
      </c>
      <c r="DM31" s="643"/>
      <c r="DN31" s="643"/>
      <c r="DO31" s="643"/>
      <c r="DP31" s="643"/>
      <c r="DQ31" s="643"/>
      <c r="DR31" s="643"/>
      <c r="DS31" s="643"/>
      <c r="DT31" s="643"/>
      <c r="DU31" s="643"/>
      <c r="DV31" s="644"/>
      <c r="DW31" s="628">
        <v>1.4</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40114</v>
      </c>
      <c r="S32" s="624"/>
      <c r="T32" s="624"/>
      <c r="U32" s="624"/>
      <c r="V32" s="624"/>
      <c r="W32" s="624"/>
      <c r="X32" s="624"/>
      <c r="Y32" s="625"/>
      <c r="Z32" s="626">
        <v>0.6</v>
      </c>
      <c r="AA32" s="626"/>
      <c r="AB32" s="626"/>
      <c r="AC32" s="626"/>
      <c r="AD32" s="627">
        <v>3480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100</v>
      </c>
      <c r="BH32" s="691"/>
      <c r="BI32" s="691"/>
      <c r="BJ32" s="691"/>
      <c r="BK32" s="691"/>
      <c r="BL32" s="691"/>
      <c r="BM32" s="692">
        <v>98.2</v>
      </c>
      <c r="BN32" s="691"/>
      <c r="BO32" s="691"/>
      <c r="BP32" s="691"/>
      <c r="BQ32" s="693"/>
      <c r="BR32" s="690">
        <v>99.4</v>
      </c>
      <c r="BS32" s="691"/>
      <c r="BT32" s="691"/>
      <c r="BU32" s="691"/>
      <c r="BV32" s="691"/>
      <c r="BW32" s="691"/>
      <c r="BX32" s="692">
        <v>70.599999999999994</v>
      </c>
      <c r="BY32" s="691"/>
      <c r="BZ32" s="691"/>
      <c r="CA32" s="691"/>
      <c r="CB32" s="693"/>
      <c r="CD32" s="688"/>
      <c r="CE32" s="689"/>
      <c r="CF32" s="637" t="s">
        <v>298</v>
      </c>
      <c r="CG32" s="638"/>
      <c r="CH32" s="638"/>
      <c r="CI32" s="638"/>
      <c r="CJ32" s="638"/>
      <c r="CK32" s="638"/>
      <c r="CL32" s="638"/>
      <c r="CM32" s="638"/>
      <c r="CN32" s="638"/>
      <c r="CO32" s="638"/>
      <c r="CP32" s="638"/>
      <c r="CQ32" s="639"/>
      <c r="CR32" s="623">
        <v>44</v>
      </c>
      <c r="CS32" s="624"/>
      <c r="CT32" s="624"/>
      <c r="CU32" s="624"/>
      <c r="CV32" s="624"/>
      <c r="CW32" s="624"/>
      <c r="CX32" s="624"/>
      <c r="CY32" s="625"/>
      <c r="CZ32" s="657">
        <v>0</v>
      </c>
      <c r="DA32" s="658"/>
      <c r="DB32" s="658"/>
      <c r="DC32" s="659"/>
      <c r="DD32" s="632">
        <v>44</v>
      </c>
      <c r="DE32" s="624"/>
      <c r="DF32" s="624"/>
      <c r="DG32" s="624"/>
      <c r="DH32" s="624"/>
      <c r="DI32" s="624"/>
      <c r="DJ32" s="624"/>
      <c r="DK32" s="625"/>
      <c r="DL32" s="632">
        <v>44</v>
      </c>
      <c r="DM32" s="624"/>
      <c r="DN32" s="624"/>
      <c r="DO32" s="624"/>
      <c r="DP32" s="624"/>
      <c r="DQ32" s="624"/>
      <c r="DR32" s="624"/>
      <c r="DS32" s="624"/>
      <c r="DT32" s="624"/>
      <c r="DU32" s="624"/>
      <c r="DV32" s="625"/>
      <c r="DW32" s="628">
        <v>0</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740500</v>
      </c>
      <c r="S33" s="624"/>
      <c r="T33" s="624"/>
      <c r="U33" s="624"/>
      <c r="V33" s="624"/>
      <c r="W33" s="624"/>
      <c r="X33" s="624"/>
      <c r="Y33" s="625"/>
      <c r="Z33" s="626">
        <v>11.4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1633013</v>
      </c>
      <c r="CS33" s="643"/>
      <c r="CT33" s="643"/>
      <c r="CU33" s="643"/>
      <c r="CV33" s="643"/>
      <c r="CW33" s="643"/>
      <c r="CX33" s="643"/>
      <c r="CY33" s="644"/>
      <c r="CZ33" s="657">
        <v>26.9</v>
      </c>
      <c r="DA33" s="658"/>
      <c r="DB33" s="658"/>
      <c r="DC33" s="659"/>
      <c r="DD33" s="632">
        <v>1371138</v>
      </c>
      <c r="DE33" s="643"/>
      <c r="DF33" s="643"/>
      <c r="DG33" s="643"/>
      <c r="DH33" s="643"/>
      <c r="DI33" s="643"/>
      <c r="DJ33" s="643"/>
      <c r="DK33" s="644"/>
      <c r="DL33" s="632">
        <v>892933</v>
      </c>
      <c r="DM33" s="643"/>
      <c r="DN33" s="643"/>
      <c r="DO33" s="643"/>
      <c r="DP33" s="643"/>
      <c r="DQ33" s="643"/>
      <c r="DR33" s="643"/>
      <c r="DS33" s="643"/>
      <c r="DT33" s="643"/>
      <c r="DU33" s="643"/>
      <c r="DV33" s="644"/>
      <c r="DW33" s="628">
        <v>30.8</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587194</v>
      </c>
      <c r="CS34" s="624"/>
      <c r="CT34" s="624"/>
      <c r="CU34" s="624"/>
      <c r="CV34" s="624"/>
      <c r="CW34" s="624"/>
      <c r="CX34" s="624"/>
      <c r="CY34" s="625"/>
      <c r="CZ34" s="657">
        <v>9.6999999999999993</v>
      </c>
      <c r="DA34" s="658"/>
      <c r="DB34" s="658"/>
      <c r="DC34" s="659"/>
      <c r="DD34" s="632">
        <v>472759</v>
      </c>
      <c r="DE34" s="624"/>
      <c r="DF34" s="624"/>
      <c r="DG34" s="624"/>
      <c r="DH34" s="624"/>
      <c r="DI34" s="624"/>
      <c r="DJ34" s="624"/>
      <c r="DK34" s="625"/>
      <c r="DL34" s="632">
        <v>296447</v>
      </c>
      <c r="DM34" s="624"/>
      <c r="DN34" s="624"/>
      <c r="DO34" s="624"/>
      <c r="DP34" s="624"/>
      <c r="DQ34" s="624"/>
      <c r="DR34" s="624"/>
      <c r="DS34" s="624"/>
      <c r="DT34" s="624"/>
      <c r="DU34" s="624"/>
      <c r="DV34" s="625"/>
      <c r="DW34" s="628">
        <v>10.199999999999999</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v>40600</v>
      </c>
      <c r="S35" s="624"/>
      <c r="T35" s="624"/>
      <c r="U35" s="624"/>
      <c r="V35" s="624"/>
      <c r="W35" s="624"/>
      <c r="X35" s="624"/>
      <c r="Y35" s="625"/>
      <c r="Z35" s="626">
        <v>0.6</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394543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298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202599</v>
      </c>
      <c r="CS35" s="643"/>
      <c r="CT35" s="643"/>
      <c r="CU35" s="643"/>
      <c r="CV35" s="643"/>
      <c r="CW35" s="643"/>
      <c r="CX35" s="643"/>
      <c r="CY35" s="644"/>
      <c r="CZ35" s="657">
        <v>3.3</v>
      </c>
      <c r="DA35" s="658"/>
      <c r="DB35" s="658"/>
      <c r="DC35" s="659"/>
      <c r="DD35" s="632">
        <v>146483</v>
      </c>
      <c r="DE35" s="643"/>
      <c r="DF35" s="643"/>
      <c r="DG35" s="643"/>
      <c r="DH35" s="643"/>
      <c r="DI35" s="643"/>
      <c r="DJ35" s="643"/>
      <c r="DK35" s="644"/>
      <c r="DL35" s="632">
        <v>66162</v>
      </c>
      <c r="DM35" s="643"/>
      <c r="DN35" s="643"/>
      <c r="DO35" s="643"/>
      <c r="DP35" s="643"/>
      <c r="DQ35" s="643"/>
      <c r="DR35" s="643"/>
      <c r="DS35" s="643"/>
      <c r="DT35" s="643"/>
      <c r="DU35" s="643"/>
      <c r="DV35" s="644"/>
      <c r="DW35" s="628">
        <v>2.2999999999999998</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6502160</v>
      </c>
      <c r="S36" s="696"/>
      <c r="T36" s="696"/>
      <c r="U36" s="696"/>
      <c r="V36" s="696"/>
      <c r="W36" s="696"/>
      <c r="X36" s="696"/>
      <c r="Y36" s="697"/>
      <c r="Z36" s="698">
        <v>100</v>
      </c>
      <c r="AA36" s="698"/>
      <c r="AB36" s="698"/>
      <c r="AC36" s="698"/>
      <c r="AD36" s="699">
        <v>2855503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84542</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-1678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428285</v>
      </c>
      <c r="CS36" s="624"/>
      <c r="CT36" s="624"/>
      <c r="CU36" s="624"/>
      <c r="CV36" s="624"/>
      <c r="CW36" s="624"/>
      <c r="CX36" s="624"/>
      <c r="CY36" s="625"/>
      <c r="CZ36" s="657">
        <v>7.1</v>
      </c>
      <c r="DA36" s="658"/>
      <c r="DB36" s="658"/>
      <c r="DC36" s="659"/>
      <c r="DD36" s="632">
        <v>380916</v>
      </c>
      <c r="DE36" s="624"/>
      <c r="DF36" s="624"/>
      <c r="DG36" s="624"/>
      <c r="DH36" s="624"/>
      <c r="DI36" s="624"/>
      <c r="DJ36" s="624"/>
      <c r="DK36" s="625"/>
      <c r="DL36" s="632">
        <v>291463</v>
      </c>
      <c r="DM36" s="624"/>
      <c r="DN36" s="624"/>
      <c r="DO36" s="624"/>
      <c r="DP36" s="624"/>
      <c r="DQ36" s="624"/>
      <c r="DR36" s="624"/>
      <c r="DS36" s="624"/>
      <c r="DT36" s="624"/>
      <c r="DU36" s="624"/>
      <c r="DV36" s="625"/>
      <c r="DW36" s="628">
        <v>10.1</v>
      </c>
      <c r="DX36" s="655"/>
      <c r="DY36" s="655"/>
      <c r="DZ36" s="655"/>
      <c r="EA36" s="655"/>
      <c r="EB36" s="655"/>
      <c r="EC36" s="656"/>
    </row>
    <row r="37" spans="2:133" ht="11.25" customHeight="1">
      <c r="AQ37" s="702" t="s">
        <v>313</v>
      </c>
      <c r="AR37" s="703"/>
      <c r="AS37" s="703"/>
      <c r="AT37" s="703"/>
      <c r="AU37" s="703"/>
      <c r="AV37" s="703"/>
      <c r="AW37" s="703"/>
      <c r="AX37" s="703"/>
      <c r="AY37" s="704"/>
      <c r="AZ37" s="623">
        <v>73574</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426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175529</v>
      </c>
      <c r="CS37" s="643"/>
      <c r="CT37" s="643"/>
      <c r="CU37" s="643"/>
      <c r="CV37" s="643"/>
      <c r="CW37" s="643"/>
      <c r="CX37" s="643"/>
      <c r="CY37" s="644"/>
      <c r="CZ37" s="657">
        <v>2.9</v>
      </c>
      <c r="DA37" s="658"/>
      <c r="DB37" s="658"/>
      <c r="DC37" s="659"/>
      <c r="DD37" s="632">
        <v>175529</v>
      </c>
      <c r="DE37" s="643"/>
      <c r="DF37" s="643"/>
      <c r="DG37" s="643"/>
      <c r="DH37" s="643"/>
      <c r="DI37" s="643"/>
      <c r="DJ37" s="643"/>
      <c r="DK37" s="644"/>
      <c r="DL37" s="632">
        <v>166917</v>
      </c>
      <c r="DM37" s="643"/>
      <c r="DN37" s="643"/>
      <c r="DO37" s="643"/>
      <c r="DP37" s="643"/>
      <c r="DQ37" s="643"/>
      <c r="DR37" s="643"/>
      <c r="DS37" s="643"/>
      <c r="DT37" s="643"/>
      <c r="DU37" s="643"/>
      <c r="DV37" s="644"/>
      <c r="DW37" s="628">
        <v>5.8</v>
      </c>
      <c r="DX37" s="655"/>
      <c r="DY37" s="655"/>
      <c r="DZ37" s="655"/>
      <c r="EA37" s="655"/>
      <c r="EB37" s="655"/>
      <c r="EC37" s="656"/>
    </row>
    <row r="38" spans="2:133" ht="11.25" customHeight="1">
      <c r="AQ38" s="702" t="s">
        <v>316</v>
      </c>
      <c r="AR38" s="703"/>
      <c r="AS38" s="703"/>
      <c r="AT38" s="703"/>
      <c r="AU38" s="703"/>
      <c r="AV38" s="703"/>
      <c r="AW38" s="703"/>
      <c r="AX38" s="703"/>
      <c r="AY38" s="704"/>
      <c r="AZ38" s="623" t="s">
        <v>108</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781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394543</v>
      </c>
      <c r="CS38" s="624"/>
      <c r="CT38" s="624"/>
      <c r="CU38" s="624"/>
      <c r="CV38" s="624"/>
      <c r="CW38" s="624"/>
      <c r="CX38" s="624"/>
      <c r="CY38" s="625"/>
      <c r="CZ38" s="657">
        <v>6.5</v>
      </c>
      <c r="DA38" s="658"/>
      <c r="DB38" s="658"/>
      <c r="DC38" s="659"/>
      <c r="DD38" s="632">
        <v>365980</v>
      </c>
      <c r="DE38" s="624"/>
      <c r="DF38" s="624"/>
      <c r="DG38" s="624"/>
      <c r="DH38" s="624"/>
      <c r="DI38" s="624"/>
      <c r="DJ38" s="624"/>
      <c r="DK38" s="625"/>
      <c r="DL38" s="632">
        <v>238861</v>
      </c>
      <c r="DM38" s="624"/>
      <c r="DN38" s="624"/>
      <c r="DO38" s="624"/>
      <c r="DP38" s="624"/>
      <c r="DQ38" s="624"/>
      <c r="DR38" s="624"/>
      <c r="DS38" s="624"/>
      <c r="DT38" s="624"/>
      <c r="DU38" s="624"/>
      <c r="DV38" s="625"/>
      <c r="DW38" s="628">
        <v>8.1999999999999993</v>
      </c>
      <c r="DX38" s="655"/>
      <c r="DY38" s="655"/>
      <c r="DZ38" s="655"/>
      <c r="EA38" s="655"/>
      <c r="EB38" s="655"/>
      <c r="EC38" s="656"/>
    </row>
    <row r="39" spans="2:133" ht="11.25" customHeight="1">
      <c r="AQ39" s="702" t="s">
        <v>319</v>
      </c>
      <c r="AR39" s="703"/>
      <c r="AS39" s="703"/>
      <c r="AT39" s="703"/>
      <c r="AU39" s="703"/>
      <c r="AV39" s="703"/>
      <c r="AW39" s="703"/>
      <c r="AX39" s="703"/>
      <c r="AY39" s="704"/>
      <c r="AZ39" s="623" t="s">
        <v>108</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116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6392</v>
      </c>
      <c r="CS39" s="643"/>
      <c r="CT39" s="643"/>
      <c r="CU39" s="643"/>
      <c r="CV39" s="643"/>
      <c r="CW39" s="643"/>
      <c r="CX39" s="643"/>
      <c r="CY39" s="644"/>
      <c r="CZ39" s="657">
        <v>0.1</v>
      </c>
      <c r="DA39" s="658"/>
      <c r="DB39" s="658"/>
      <c r="DC39" s="659"/>
      <c r="DD39" s="632">
        <v>5000</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140574</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t="s">
        <v>108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14000</v>
      </c>
      <c r="CS40" s="624"/>
      <c r="CT40" s="624"/>
      <c r="CU40" s="624"/>
      <c r="CV40" s="624"/>
      <c r="CW40" s="624"/>
      <c r="CX40" s="624"/>
      <c r="CY40" s="625"/>
      <c r="CZ40" s="657">
        <v>0.2</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95853</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t="s">
        <v>214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3"/>
      <c r="CT41" s="643"/>
      <c r="CU41" s="643"/>
      <c r="CV41" s="643"/>
      <c r="CW41" s="643"/>
      <c r="CX41" s="643"/>
      <c r="CY41" s="644"/>
      <c r="CZ41" s="657" t="s">
        <v>214</v>
      </c>
      <c r="DA41" s="658"/>
      <c r="DB41" s="658"/>
      <c r="DC41" s="659"/>
      <c r="DD41" s="632" t="s">
        <v>214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3137664</v>
      </c>
      <c r="CS42" s="624"/>
      <c r="CT42" s="624"/>
      <c r="CU42" s="624"/>
      <c r="CV42" s="624"/>
      <c r="CW42" s="624"/>
      <c r="CX42" s="624"/>
      <c r="CY42" s="625"/>
      <c r="CZ42" s="657">
        <v>51.7</v>
      </c>
      <c r="DA42" s="706"/>
      <c r="DB42" s="706"/>
      <c r="DC42" s="707"/>
      <c r="DD42" s="632">
        <v>298535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117</v>
      </c>
      <c r="CS43" s="643"/>
      <c r="CT43" s="643"/>
      <c r="CU43" s="643"/>
      <c r="CV43" s="643"/>
      <c r="CW43" s="643"/>
      <c r="CX43" s="643"/>
      <c r="CY43" s="644"/>
      <c r="CZ43" s="657" t="s">
        <v>117</v>
      </c>
      <c r="DA43" s="658"/>
      <c r="DB43" s="658"/>
      <c r="DC43" s="659"/>
      <c r="DD43" s="632" t="s">
        <v>117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3137664</v>
      </c>
      <c r="CS44" s="624"/>
      <c r="CT44" s="624"/>
      <c r="CU44" s="624"/>
      <c r="CV44" s="624"/>
      <c r="CW44" s="624"/>
      <c r="CX44" s="624"/>
      <c r="CY44" s="625"/>
      <c r="CZ44" s="657">
        <v>51.7</v>
      </c>
      <c r="DA44" s="706"/>
      <c r="DB44" s="706"/>
      <c r="DC44" s="707"/>
      <c r="DD44" s="632">
        <v>298535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2467069</v>
      </c>
      <c r="CS45" s="643"/>
      <c r="CT45" s="643"/>
      <c r="CU45" s="643"/>
      <c r="CV45" s="643"/>
      <c r="CW45" s="643"/>
      <c r="CX45" s="643"/>
      <c r="CY45" s="644"/>
      <c r="CZ45" s="657">
        <v>40.700000000000003</v>
      </c>
      <c r="DA45" s="658"/>
      <c r="DB45" s="658"/>
      <c r="DC45" s="659"/>
      <c r="DD45" s="632">
        <v>134159</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670254</v>
      </c>
      <c r="CS46" s="624"/>
      <c r="CT46" s="624"/>
      <c r="CU46" s="624"/>
      <c r="CV46" s="624"/>
      <c r="CW46" s="624"/>
      <c r="CX46" s="624"/>
      <c r="CY46" s="625"/>
      <c r="CZ46" s="657">
        <v>11</v>
      </c>
      <c r="DA46" s="706"/>
      <c r="DB46" s="706"/>
      <c r="DC46" s="707"/>
      <c r="DD46" s="632">
        <v>164035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6066530</v>
      </c>
      <c r="CS49" s="691"/>
      <c r="CT49" s="691"/>
      <c r="CU49" s="691"/>
      <c r="CV49" s="691"/>
      <c r="CW49" s="691"/>
      <c r="CX49" s="691"/>
      <c r="CY49" s="718"/>
      <c r="CZ49" s="719">
        <v>100</v>
      </c>
      <c r="DA49" s="720"/>
      <c r="DB49" s="720"/>
      <c r="DC49" s="721"/>
      <c r="DD49" s="722">
        <v>2793873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6502</v>
      </c>
      <c r="R7" s="753"/>
      <c r="S7" s="753"/>
      <c r="T7" s="753"/>
      <c r="U7" s="753"/>
      <c r="V7" s="753">
        <v>6067</v>
      </c>
      <c r="W7" s="753"/>
      <c r="X7" s="753"/>
      <c r="Y7" s="753"/>
      <c r="Z7" s="753"/>
      <c r="AA7" s="753">
        <v>435</v>
      </c>
      <c r="AB7" s="753"/>
      <c r="AC7" s="753"/>
      <c r="AD7" s="753"/>
      <c r="AE7" s="754"/>
      <c r="AF7" s="755">
        <v>433</v>
      </c>
      <c r="AG7" s="756"/>
      <c r="AH7" s="756"/>
      <c r="AI7" s="756"/>
      <c r="AJ7" s="757"/>
      <c r="AK7" s="792">
        <v>6</v>
      </c>
      <c r="AL7" s="793"/>
      <c r="AM7" s="793"/>
      <c r="AN7" s="793"/>
      <c r="AO7" s="793"/>
      <c r="AP7" s="793">
        <v>4440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289</v>
      </c>
      <c r="R8" s="777"/>
      <c r="S8" s="777"/>
      <c r="T8" s="777"/>
      <c r="U8" s="777"/>
      <c r="V8" s="777">
        <v>289</v>
      </c>
      <c r="W8" s="777"/>
      <c r="X8" s="777"/>
      <c r="Y8" s="777"/>
      <c r="Z8" s="777"/>
      <c r="AA8" s="777">
        <v>0</v>
      </c>
      <c r="AB8" s="777"/>
      <c r="AC8" s="777"/>
      <c r="AD8" s="777"/>
      <c r="AE8" s="778"/>
      <c r="AF8" s="779">
        <v>0</v>
      </c>
      <c r="AG8" s="780"/>
      <c r="AH8" s="780"/>
      <c r="AI8" s="780"/>
      <c r="AJ8" s="781"/>
      <c r="AK8" s="782" t="s">
        <v>540</v>
      </c>
      <c r="AL8" s="783"/>
      <c r="AM8" s="783"/>
      <c r="AN8" s="783"/>
      <c r="AO8" s="783"/>
      <c r="AP8" s="783">
        <v>138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6791</v>
      </c>
      <c r="R23" s="812"/>
      <c r="S23" s="812"/>
      <c r="T23" s="812"/>
      <c r="U23" s="812"/>
      <c r="V23" s="812">
        <v>6355</v>
      </c>
      <c r="W23" s="812"/>
      <c r="X23" s="812"/>
      <c r="Y23" s="812"/>
      <c r="Z23" s="812"/>
      <c r="AA23" s="812">
        <v>436</v>
      </c>
      <c r="AB23" s="812"/>
      <c r="AC23" s="812"/>
      <c r="AD23" s="812"/>
      <c r="AE23" s="813"/>
      <c r="AF23" s="814">
        <v>434</v>
      </c>
      <c r="AG23" s="812"/>
      <c r="AH23" s="812"/>
      <c r="AI23" s="812"/>
      <c r="AJ23" s="815"/>
      <c r="AK23" s="816"/>
      <c r="AL23" s="817"/>
      <c r="AM23" s="817"/>
      <c r="AN23" s="817"/>
      <c r="AO23" s="817"/>
      <c r="AP23" s="812">
        <v>4578</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129</v>
      </c>
      <c r="R28" s="841"/>
      <c r="S28" s="841"/>
      <c r="T28" s="841"/>
      <c r="U28" s="841"/>
      <c r="V28" s="841">
        <v>129</v>
      </c>
      <c r="W28" s="841"/>
      <c r="X28" s="841"/>
      <c r="Y28" s="841"/>
      <c r="Z28" s="841"/>
      <c r="AA28" s="841">
        <v>0</v>
      </c>
      <c r="AB28" s="841"/>
      <c r="AC28" s="841"/>
      <c r="AD28" s="841"/>
      <c r="AE28" s="842"/>
      <c r="AF28" s="843">
        <v>0</v>
      </c>
      <c r="AG28" s="841"/>
      <c r="AH28" s="841"/>
      <c r="AI28" s="841"/>
      <c r="AJ28" s="844"/>
      <c r="AK28" s="845" t="s">
        <v>540</v>
      </c>
      <c r="AL28" s="836"/>
      <c r="AM28" s="836"/>
      <c r="AN28" s="836"/>
      <c r="AO28" s="836"/>
      <c r="AP28" s="836" t="s">
        <v>540</v>
      </c>
      <c r="AQ28" s="836"/>
      <c r="AR28" s="836"/>
      <c r="AS28" s="836"/>
      <c r="AT28" s="836"/>
      <c r="AU28" s="836" t="s">
        <v>535</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47</v>
      </c>
      <c r="R29" s="777"/>
      <c r="S29" s="777"/>
      <c r="T29" s="777"/>
      <c r="U29" s="777"/>
      <c r="V29" s="777">
        <v>47</v>
      </c>
      <c r="W29" s="777"/>
      <c r="X29" s="777"/>
      <c r="Y29" s="777"/>
      <c r="Z29" s="777"/>
      <c r="AA29" s="777">
        <v>0</v>
      </c>
      <c r="AB29" s="777"/>
      <c r="AC29" s="777"/>
      <c r="AD29" s="777"/>
      <c r="AE29" s="778"/>
      <c r="AF29" s="779">
        <v>0</v>
      </c>
      <c r="AG29" s="780"/>
      <c r="AH29" s="780"/>
      <c r="AI29" s="780"/>
      <c r="AJ29" s="781"/>
      <c r="AK29" s="848" t="s">
        <v>541</v>
      </c>
      <c r="AL29" s="849"/>
      <c r="AM29" s="849"/>
      <c r="AN29" s="849"/>
      <c r="AO29" s="849"/>
      <c r="AP29" s="849" t="s">
        <v>540</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153</v>
      </c>
      <c r="R30" s="777"/>
      <c r="S30" s="777"/>
      <c r="T30" s="777"/>
      <c r="U30" s="777"/>
      <c r="V30" s="777">
        <v>153</v>
      </c>
      <c r="W30" s="777"/>
      <c r="X30" s="777"/>
      <c r="Y30" s="777"/>
      <c r="Z30" s="777"/>
      <c r="AA30" s="777">
        <v>0</v>
      </c>
      <c r="AB30" s="777"/>
      <c r="AC30" s="777"/>
      <c r="AD30" s="777"/>
      <c r="AE30" s="778"/>
      <c r="AF30" s="779">
        <v>0</v>
      </c>
      <c r="AG30" s="780"/>
      <c r="AH30" s="780"/>
      <c r="AI30" s="780"/>
      <c r="AJ30" s="781"/>
      <c r="AK30" s="848" t="s">
        <v>540</v>
      </c>
      <c r="AL30" s="849"/>
      <c r="AM30" s="849"/>
      <c r="AN30" s="849"/>
      <c r="AO30" s="849"/>
      <c r="AP30" s="849">
        <v>398</v>
      </c>
      <c r="AQ30" s="849"/>
      <c r="AR30" s="849"/>
      <c r="AS30" s="849"/>
      <c r="AT30" s="849"/>
      <c r="AU30" s="849">
        <v>318</v>
      </c>
      <c r="AV30" s="849"/>
      <c r="AW30" s="849"/>
      <c r="AX30" s="849"/>
      <c r="AY30" s="849"/>
      <c r="AZ30" s="850" t="s">
        <v>535</v>
      </c>
      <c r="BA30" s="850"/>
      <c r="BB30" s="850"/>
      <c r="BC30" s="850"/>
      <c r="BD30" s="850"/>
      <c r="BE30" s="846" t="s">
        <v>380</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117</v>
      </c>
      <c r="R31" s="777"/>
      <c r="S31" s="777"/>
      <c r="T31" s="777"/>
      <c r="U31" s="777"/>
      <c r="V31" s="777">
        <v>117</v>
      </c>
      <c r="W31" s="777"/>
      <c r="X31" s="777"/>
      <c r="Y31" s="777"/>
      <c r="Z31" s="777"/>
      <c r="AA31" s="777">
        <v>0</v>
      </c>
      <c r="AB31" s="777"/>
      <c r="AC31" s="777"/>
      <c r="AD31" s="777"/>
      <c r="AE31" s="778"/>
      <c r="AF31" s="779">
        <v>0</v>
      </c>
      <c r="AG31" s="780"/>
      <c r="AH31" s="780"/>
      <c r="AI31" s="780"/>
      <c r="AJ31" s="781"/>
      <c r="AK31" s="848">
        <v>4</v>
      </c>
      <c r="AL31" s="849"/>
      <c r="AM31" s="849"/>
      <c r="AN31" s="849"/>
      <c r="AO31" s="849"/>
      <c r="AP31" s="849">
        <v>281</v>
      </c>
      <c r="AQ31" s="849"/>
      <c r="AR31" s="849"/>
      <c r="AS31" s="849"/>
      <c r="AT31" s="849"/>
      <c r="AU31" s="849">
        <v>276</v>
      </c>
      <c r="AV31" s="849"/>
      <c r="AW31" s="849"/>
      <c r="AX31" s="849"/>
      <c r="AY31" s="849"/>
      <c r="AZ31" s="850" t="s">
        <v>535</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0</v>
      </c>
      <c r="AG63" s="860"/>
      <c r="AH63" s="860"/>
      <c r="AI63" s="860"/>
      <c r="AJ63" s="861"/>
      <c r="AK63" s="862"/>
      <c r="AL63" s="857"/>
      <c r="AM63" s="857"/>
      <c r="AN63" s="857"/>
      <c r="AO63" s="857"/>
      <c r="AP63" s="860">
        <v>679</v>
      </c>
      <c r="AQ63" s="860"/>
      <c r="AR63" s="860"/>
      <c r="AS63" s="860"/>
      <c r="AT63" s="860"/>
      <c r="AU63" s="860">
        <v>594</v>
      </c>
      <c r="AV63" s="860"/>
      <c r="AW63" s="860"/>
      <c r="AX63" s="860"/>
      <c r="AY63" s="860"/>
      <c r="AZ63" s="864"/>
      <c r="BA63" s="864"/>
      <c r="BB63" s="864"/>
      <c r="BC63" s="864"/>
      <c r="BD63" s="864"/>
      <c r="BE63" s="865"/>
      <c r="BF63" s="865"/>
      <c r="BG63" s="865"/>
      <c r="BH63" s="865"/>
      <c r="BI63" s="866"/>
      <c r="BJ63" s="867" t="s">
        <v>534</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96</v>
      </c>
      <c r="R68" s="884"/>
      <c r="S68" s="884"/>
      <c r="T68" s="884"/>
      <c r="U68" s="884"/>
      <c r="V68" s="884">
        <v>92</v>
      </c>
      <c r="W68" s="884"/>
      <c r="X68" s="884"/>
      <c r="Y68" s="884"/>
      <c r="Z68" s="884"/>
      <c r="AA68" s="884">
        <v>4</v>
      </c>
      <c r="AB68" s="884"/>
      <c r="AC68" s="884"/>
      <c r="AD68" s="884"/>
      <c r="AE68" s="884"/>
      <c r="AF68" s="884">
        <v>4</v>
      </c>
      <c r="AG68" s="884"/>
      <c r="AH68" s="884"/>
      <c r="AI68" s="884"/>
      <c r="AJ68" s="884"/>
      <c r="AK68" s="884" t="s">
        <v>540</v>
      </c>
      <c r="AL68" s="884"/>
      <c r="AM68" s="884"/>
      <c r="AN68" s="884"/>
      <c r="AO68" s="884"/>
      <c r="AP68" s="884" t="s">
        <v>540</v>
      </c>
      <c r="AQ68" s="884"/>
      <c r="AR68" s="884"/>
      <c r="AS68" s="884"/>
      <c r="AT68" s="884"/>
      <c r="AU68" s="884" t="s">
        <v>535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161</v>
      </c>
      <c r="R69" s="849"/>
      <c r="S69" s="849"/>
      <c r="T69" s="849"/>
      <c r="U69" s="849"/>
      <c r="V69" s="849">
        <v>153</v>
      </c>
      <c r="W69" s="849"/>
      <c r="X69" s="849"/>
      <c r="Y69" s="849"/>
      <c r="Z69" s="849"/>
      <c r="AA69" s="849">
        <v>8</v>
      </c>
      <c r="AB69" s="849"/>
      <c r="AC69" s="849"/>
      <c r="AD69" s="849"/>
      <c r="AE69" s="849"/>
      <c r="AF69" s="849">
        <v>8</v>
      </c>
      <c r="AG69" s="849"/>
      <c r="AH69" s="849"/>
      <c r="AI69" s="849"/>
      <c r="AJ69" s="849"/>
      <c r="AK69" s="849" t="s">
        <v>540</v>
      </c>
      <c r="AL69" s="849"/>
      <c r="AM69" s="849"/>
      <c r="AN69" s="849"/>
      <c r="AO69" s="849"/>
      <c r="AP69" s="849" t="s">
        <v>540</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1266</v>
      </c>
      <c r="R70" s="849"/>
      <c r="S70" s="849"/>
      <c r="T70" s="849"/>
      <c r="U70" s="849"/>
      <c r="V70" s="849">
        <v>1259</v>
      </c>
      <c r="W70" s="849"/>
      <c r="X70" s="849"/>
      <c r="Y70" s="849"/>
      <c r="Z70" s="849"/>
      <c r="AA70" s="849">
        <v>7</v>
      </c>
      <c r="AB70" s="849"/>
      <c r="AC70" s="849"/>
      <c r="AD70" s="849"/>
      <c r="AE70" s="849"/>
      <c r="AF70" s="849">
        <v>7</v>
      </c>
      <c r="AG70" s="849"/>
      <c r="AH70" s="849"/>
      <c r="AI70" s="849"/>
      <c r="AJ70" s="849"/>
      <c r="AK70" s="849" t="s">
        <v>541</v>
      </c>
      <c r="AL70" s="849"/>
      <c r="AM70" s="849"/>
      <c r="AN70" s="849"/>
      <c r="AO70" s="849"/>
      <c r="AP70" s="849">
        <v>507</v>
      </c>
      <c r="AQ70" s="849"/>
      <c r="AR70" s="849"/>
      <c r="AS70" s="849"/>
      <c r="AT70" s="849"/>
      <c r="AU70" s="849">
        <v>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12</v>
      </c>
      <c r="R71" s="849"/>
      <c r="S71" s="849"/>
      <c r="T71" s="849"/>
      <c r="U71" s="849"/>
      <c r="V71" s="849">
        <v>12</v>
      </c>
      <c r="W71" s="849"/>
      <c r="X71" s="849"/>
      <c r="Y71" s="849"/>
      <c r="Z71" s="849"/>
      <c r="AA71" s="849">
        <v>0</v>
      </c>
      <c r="AB71" s="849"/>
      <c r="AC71" s="849"/>
      <c r="AD71" s="849"/>
      <c r="AE71" s="849"/>
      <c r="AF71" s="849">
        <v>0</v>
      </c>
      <c r="AG71" s="849"/>
      <c r="AH71" s="849"/>
      <c r="AI71" s="849"/>
      <c r="AJ71" s="849"/>
      <c r="AK71" s="849" t="s">
        <v>540</v>
      </c>
      <c r="AL71" s="849"/>
      <c r="AM71" s="849"/>
      <c r="AN71" s="849"/>
      <c r="AO71" s="849"/>
      <c r="AP71" s="849" t="s">
        <v>540</v>
      </c>
      <c r="AQ71" s="849"/>
      <c r="AR71" s="849"/>
      <c r="AS71" s="849"/>
      <c r="AT71" s="849"/>
      <c r="AU71" s="849" t="s">
        <v>535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20</v>
      </c>
      <c r="AG88" s="860"/>
      <c r="AH88" s="860"/>
      <c r="AI88" s="860"/>
      <c r="AJ88" s="860"/>
      <c r="AK88" s="857"/>
      <c r="AL88" s="857"/>
      <c r="AM88" s="857"/>
      <c r="AN88" s="857"/>
      <c r="AO88" s="857"/>
      <c r="AP88" s="860">
        <v>507</v>
      </c>
      <c r="AQ88" s="860"/>
      <c r="AR88" s="860"/>
      <c r="AS88" s="860"/>
      <c r="AT88" s="860"/>
      <c r="AU88" s="860">
        <v>51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285</v>
      </c>
      <c r="AG109" s="913"/>
      <c r="AH109" s="913"/>
      <c r="AI109" s="913"/>
      <c r="AJ109" s="914"/>
      <c r="AK109" s="912" t="s">
        <v>284</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285</v>
      </c>
      <c r="BW109" s="913"/>
      <c r="BX109" s="913"/>
      <c r="BY109" s="913"/>
      <c r="BZ109" s="914"/>
      <c r="CA109" s="912" t="s">
        <v>284</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285</v>
      </c>
      <c r="DM109" s="913"/>
      <c r="DN109" s="913"/>
      <c r="DO109" s="913"/>
      <c r="DP109" s="914"/>
      <c r="DQ109" s="912" t="s">
        <v>284</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464217</v>
      </c>
      <c r="AB110" s="920"/>
      <c r="AC110" s="920"/>
      <c r="AD110" s="920"/>
      <c r="AE110" s="921"/>
      <c r="AF110" s="922">
        <v>483059</v>
      </c>
      <c r="AG110" s="920"/>
      <c r="AH110" s="920"/>
      <c r="AI110" s="920"/>
      <c r="AJ110" s="921"/>
      <c r="AK110" s="922">
        <v>484899</v>
      </c>
      <c r="AL110" s="920"/>
      <c r="AM110" s="920"/>
      <c r="AN110" s="920"/>
      <c r="AO110" s="921"/>
      <c r="AP110" s="923">
        <v>20.2</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4268365</v>
      </c>
      <c r="BR110" s="957"/>
      <c r="BS110" s="957"/>
      <c r="BT110" s="957"/>
      <c r="BU110" s="957"/>
      <c r="BV110" s="957">
        <v>4279515</v>
      </c>
      <c r="BW110" s="957"/>
      <c r="BX110" s="957"/>
      <c r="BY110" s="957"/>
      <c r="BZ110" s="957"/>
      <c r="CA110" s="957">
        <v>4578082</v>
      </c>
      <c r="CB110" s="957"/>
      <c r="CC110" s="957"/>
      <c r="CD110" s="957"/>
      <c r="CE110" s="957"/>
      <c r="CF110" s="971">
        <v>190.8</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44160</v>
      </c>
      <c r="BR111" s="950"/>
      <c r="BS111" s="950"/>
      <c r="BT111" s="950"/>
      <c r="BU111" s="950"/>
      <c r="BV111" s="950">
        <v>38640</v>
      </c>
      <c r="BW111" s="950"/>
      <c r="BX111" s="950"/>
      <c r="BY111" s="950"/>
      <c r="BZ111" s="950"/>
      <c r="CA111" s="950">
        <v>33120</v>
      </c>
      <c r="CB111" s="950"/>
      <c r="CC111" s="950"/>
      <c r="CD111" s="950"/>
      <c r="CE111" s="950"/>
      <c r="CF111" s="944">
        <v>1.4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647941</v>
      </c>
      <c r="BR112" s="950"/>
      <c r="BS112" s="950"/>
      <c r="BT112" s="950"/>
      <c r="BU112" s="950"/>
      <c r="BV112" s="950">
        <v>603864</v>
      </c>
      <c r="BW112" s="950"/>
      <c r="BX112" s="950"/>
      <c r="BY112" s="950"/>
      <c r="BZ112" s="950"/>
      <c r="CA112" s="950">
        <v>594418</v>
      </c>
      <c r="CB112" s="950"/>
      <c r="CC112" s="950"/>
      <c r="CD112" s="950"/>
      <c r="CE112" s="950"/>
      <c r="CF112" s="944">
        <v>24.8</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89821</v>
      </c>
      <c r="AB113" s="964"/>
      <c r="AC113" s="964"/>
      <c r="AD113" s="964"/>
      <c r="AE113" s="965"/>
      <c r="AF113" s="966">
        <v>86395</v>
      </c>
      <c r="AG113" s="964"/>
      <c r="AH113" s="964"/>
      <c r="AI113" s="964"/>
      <c r="AJ113" s="965"/>
      <c r="AK113" s="966">
        <v>89546</v>
      </c>
      <c r="AL113" s="964"/>
      <c r="AM113" s="964"/>
      <c r="AN113" s="964"/>
      <c r="AO113" s="965"/>
      <c r="AP113" s="967">
        <v>3.7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38801</v>
      </c>
      <c r="BR113" s="950"/>
      <c r="BS113" s="950"/>
      <c r="BT113" s="950"/>
      <c r="BU113" s="950"/>
      <c r="BV113" s="950">
        <v>55867</v>
      </c>
      <c r="BW113" s="950"/>
      <c r="BX113" s="950"/>
      <c r="BY113" s="950"/>
      <c r="BZ113" s="950"/>
      <c r="CA113" s="950">
        <v>51085</v>
      </c>
      <c r="CB113" s="950"/>
      <c r="CC113" s="950"/>
      <c r="CD113" s="950"/>
      <c r="CE113" s="950"/>
      <c r="CF113" s="944">
        <v>2.1</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157</v>
      </c>
      <c r="AB114" s="989"/>
      <c r="AC114" s="989"/>
      <c r="AD114" s="989"/>
      <c r="AE114" s="990"/>
      <c r="AF114" s="991">
        <v>171</v>
      </c>
      <c r="AG114" s="989"/>
      <c r="AH114" s="989"/>
      <c r="AI114" s="989"/>
      <c r="AJ114" s="990"/>
      <c r="AK114" s="991">
        <v>5382</v>
      </c>
      <c r="AL114" s="989"/>
      <c r="AM114" s="989"/>
      <c r="AN114" s="989"/>
      <c r="AO114" s="990"/>
      <c r="AP114" s="992">
        <v>0.2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714900</v>
      </c>
      <c r="BR114" s="950"/>
      <c r="BS114" s="950"/>
      <c r="BT114" s="950"/>
      <c r="BU114" s="950"/>
      <c r="BV114" s="950">
        <v>672673</v>
      </c>
      <c r="BW114" s="950"/>
      <c r="BX114" s="950"/>
      <c r="BY114" s="950"/>
      <c r="BZ114" s="950"/>
      <c r="CA114" s="950">
        <v>625142</v>
      </c>
      <c r="CB114" s="950"/>
      <c r="CC114" s="950"/>
      <c r="CD114" s="950"/>
      <c r="CE114" s="950"/>
      <c r="CF114" s="944">
        <v>26.1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7396</v>
      </c>
      <c r="AB115" s="964"/>
      <c r="AC115" s="964"/>
      <c r="AD115" s="964"/>
      <c r="AE115" s="965"/>
      <c r="AF115" s="966">
        <v>6970</v>
      </c>
      <c r="AG115" s="964"/>
      <c r="AH115" s="964"/>
      <c r="AI115" s="964"/>
      <c r="AJ115" s="965"/>
      <c r="AK115" s="966">
        <v>6511</v>
      </c>
      <c r="AL115" s="964"/>
      <c r="AM115" s="964"/>
      <c r="AN115" s="964"/>
      <c r="AO115" s="965"/>
      <c r="AP115" s="967">
        <v>0.3</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194</v>
      </c>
      <c r="AB116" s="989"/>
      <c r="AC116" s="989"/>
      <c r="AD116" s="989"/>
      <c r="AE116" s="990"/>
      <c r="AF116" s="991">
        <v>290</v>
      </c>
      <c r="AG116" s="989"/>
      <c r="AH116" s="989"/>
      <c r="AI116" s="989"/>
      <c r="AJ116" s="990"/>
      <c r="AK116" s="991">
        <v>44</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44160</v>
      </c>
      <c r="DH116" s="989"/>
      <c r="DI116" s="989"/>
      <c r="DJ116" s="989"/>
      <c r="DK116" s="990"/>
      <c r="DL116" s="991">
        <v>38640</v>
      </c>
      <c r="DM116" s="989"/>
      <c r="DN116" s="989"/>
      <c r="DO116" s="989"/>
      <c r="DP116" s="990"/>
      <c r="DQ116" s="991">
        <v>33120</v>
      </c>
      <c r="DR116" s="989"/>
      <c r="DS116" s="989"/>
      <c r="DT116" s="989"/>
      <c r="DU116" s="990"/>
      <c r="DV116" s="992">
        <v>1.4</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561785</v>
      </c>
      <c r="AB117" s="996"/>
      <c r="AC117" s="996"/>
      <c r="AD117" s="996"/>
      <c r="AE117" s="997"/>
      <c r="AF117" s="995">
        <v>576885</v>
      </c>
      <c r="AG117" s="996"/>
      <c r="AH117" s="996"/>
      <c r="AI117" s="996"/>
      <c r="AJ117" s="997"/>
      <c r="AK117" s="995">
        <v>586382</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285</v>
      </c>
      <c r="AG118" s="913"/>
      <c r="AH118" s="913"/>
      <c r="AI118" s="913"/>
      <c r="AJ118" s="914"/>
      <c r="AK118" s="912" t="s">
        <v>284</v>
      </c>
      <c r="AL118" s="913"/>
      <c r="AM118" s="913"/>
      <c r="AN118" s="913"/>
      <c r="AO118" s="914"/>
      <c r="AP118" s="1020" t="s">
        <v>397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5714167</v>
      </c>
      <c r="BR118" s="1016"/>
      <c r="BS118" s="1016"/>
      <c r="BT118" s="1016"/>
      <c r="BU118" s="1016"/>
      <c r="BV118" s="1016">
        <v>5650559</v>
      </c>
      <c r="BW118" s="1016"/>
      <c r="BX118" s="1016"/>
      <c r="BY118" s="1016"/>
      <c r="BZ118" s="1016"/>
      <c r="CA118" s="1016">
        <v>5881847</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2069356</v>
      </c>
      <c r="BR119" s="957"/>
      <c r="BS119" s="957"/>
      <c r="BT119" s="957"/>
      <c r="BU119" s="957"/>
      <c r="BV119" s="957">
        <v>2020698</v>
      </c>
      <c r="BW119" s="957"/>
      <c r="BX119" s="957"/>
      <c r="BY119" s="957"/>
      <c r="BZ119" s="957"/>
      <c r="CA119" s="957">
        <v>2021123</v>
      </c>
      <c r="CB119" s="957"/>
      <c r="CC119" s="957"/>
      <c r="CD119" s="957"/>
      <c r="CE119" s="957"/>
      <c r="CF119" s="971">
        <v>84.2</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434</v>
      </c>
      <c r="CL120" s="1044"/>
      <c r="CM120" s="1044"/>
      <c r="CN120" s="1044"/>
      <c r="CO120" s="1045"/>
      <c r="CP120" s="1051" t="s">
        <v>379</v>
      </c>
      <c r="CQ120" s="1052"/>
      <c r="CR120" s="1052"/>
      <c r="CS120" s="1052"/>
      <c r="CT120" s="1052"/>
      <c r="CU120" s="1052"/>
      <c r="CV120" s="1052"/>
      <c r="CW120" s="1052"/>
      <c r="CX120" s="1052"/>
      <c r="CY120" s="1052"/>
      <c r="CZ120" s="1052"/>
      <c r="DA120" s="1052"/>
      <c r="DB120" s="1052"/>
      <c r="DC120" s="1052"/>
      <c r="DD120" s="1052"/>
      <c r="DE120" s="1052"/>
      <c r="DF120" s="1053"/>
      <c r="DG120" s="956">
        <v>317911</v>
      </c>
      <c r="DH120" s="957"/>
      <c r="DI120" s="957"/>
      <c r="DJ120" s="957"/>
      <c r="DK120" s="957"/>
      <c r="DL120" s="957">
        <v>293033</v>
      </c>
      <c r="DM120" s="957"/>
      <c r="DN120" s="957"/>
      <c r="DO120" s="957"/>
      <c r="DP120" s="957"/>
      <c r="DQ120" s="957">
        <v>318587</v>
      </c>
      <c r="DR120" s="957"/>
      <c r="DS120" s="957"/>
      <c r="DT120" s="957"/>
      <c r="DU120" s="957"/>
      <c r="DV120" s="958">
        <v>13.3</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3841211</v>
      </c>
      <c r="BR121" s="1016"/>
      <c r="BS121" s="1016"/>
      <c r="BT121" s="1016"/>
      <c r="BU121" s="1016"/>
      <c r="BV121" s="1016">
        <v>3825507</v>
      </c>
      <c r="BW121" s="1016"/>
      <c r="BX121" s="1016"/>
      <c r="BY121" s="1016"/>
      <c r="BZ121" s="1016"/>
      <c r="CA121" s="1016">
        <v>3975454</v>
      </c>
      <c r="CB121" s="1016"/>
      <c r="CC121" s="1016"/>
      <c r="CD121" s="1016"/>
      <c r="CE121" s="1016"/>
      <c r="CF121" s="1054">
        <v>165.7</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330030</v>
      </c>
      <c r="DH121" s="950"/>
      <c r="DI121" s="950"/>
      <c r="DJ121" s="950"/>
      <c r="DK121" s="950"/>
      <c r="DL121" s="950">
        <v>310831</v>
      </c>
      <c r="DM121" s="950"/>
      <c r="DN121" s="950"/>
      <c r="DO121" s="950"/>
      <c r="DP121" s="950"/>
      <c r="DQ121" s="950">
        <v>275831</v>
      </c>
      <c r="DR121" s="950"/>
      <c r="DS121" s="950"/>
      <c r="DT121" s="950"/>
      <c r="DU121" s="950"/>
      <c r="DV121" s="951">
        <v>11.5</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5910567</v>
      </c>
      <c r="BR122" s="1065"/>
      <c r="BS122" s="1065"/>
      <c r="BT122" s="1065"/>
      <c r="BU122" s="1065"/>
      <c r="BV122" s="1065">
        <v>5846205</v>
      </c>
      <c r="BW122" s="1065"/>
      <c r="BX122" s="1065"/>
      <c r="BY122" s="1065"/>
      <c r="BZ122" s="1065"/>
      <c r="CA122" s="1065">
        <v>5996577</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5520</v>
      </c>
      <c r="AB123" s="989"/>
      <c r="AC123" s="989"/>
      <c r="AD123" s="989"/>
      <c r="AE123" s="990"/>
      <c r="AF123" s="991">
        <v>5520</v>
      </c>
      <c r="AG123" s="989"/>
      <c r="AH123" s="989"/>
      <c r="AI123" s="989"/>
      <c r="AJ123" s="990"/>
      <c r="AK123" s="991">
        <v>5520</v>
      </c>
      <c r="AL123" s="989"/>
      <c r="AM123" s="989"/>
      <c r="AN123" s="989"/>
      <c r="AO123" s="990"/>
      <c r="AP123" s="992">
        <v>0.2</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439</v>
      </c>
      <c r="BR123" s="1057"/>
      <c r="BS123" s="1057"/>
      <c r="BT123" s="1057"/>
      <c r="BU123" s="1057"/>
      <c r="BV123" s="1057" t="s">
        <v>439</v>
      </c>
      <c r="BW123" s="1057"/>
      <c r="BX123" s="1057"/>
      <c r="BY123" s="1057"/>
      <c r="BZ123" s="1057"/>
      <c r="CA123" s="1057" t="s">
        <v>439</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1876</v>
      </c>
      <c r="AB127" s="989"/>
      <c r="AC127" s="989"/>
      <c r="AD127" s="989"/>
      <c r="AE127" s="990"/>
      <c r="AF127" s="991">
        <v>1450</v>
      </c>
      <c r="AG127" s="989"/>
      <c r="AH127" s="989"/>
      <c r="AI127" s="989"/>
      <c r="AJ127" s="990"/>
      <c r="AK127" s="991">
        <v>991</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t="s">
        <v>456</v>
      </c>
      <c r="AB128" s="1120"/>
      <c r="AC128" s="1120"/>
      <c r="AD128" s="1120"/>
      <c r="AE128" s="1121"/>
      <c r="AF128" s="1122" t="s">
        <v>456</v>
      </c>
      <c r="AG128" s="1120"/>
      <c r="AH128" s="1120"/>
      <c r="AI128" s="1120"/>
      <c r="AJ128" s="1121"/>
      <c r="AK128" s="1122" t="s">
        <v>456</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2406250</v>
      </c>
      <c r="AB129" s="989"/>
      <c r="AC129" s="989"/>
      <c r="AD129" s="989"/>
      <c r="AE129" s="990"/>
      <c r="AF129" s="991">
        <v>2369594</v>
      </c>
      <c r="AG129" s="989"/>
      <c r="AH129" s="989"/>
      <c r="AI129" s="989"/>
      <c r="AJ129" s="990"/>
      <c r="AK129" s="991">
        <v>2834864</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423864</v>
      </c>
      <c r="AB130" s="989"/>
      <c r="AC130" s="989"/>
      <c r="AD130" s="989"/>
      <c r="AE130" s="990"/>
      <c r="AF130" s="991">
        <v>441517</v>
      </c>
      <c r="AG130" s="989"/>
      <c r="AH130" s="989"/>
      <c r="AI130" s="989"/>
      <c r="AJ130" s="990"/>
      <c r="AK130" s="991">
        <v>435443</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426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1982386</v>
      </c>
      <c r="AB131" s="1028"/>
      <c r="AC131" s="1028"/>
      <c r="AD131" s="1028"/>
      <c r="AE131" s="1029"/>
      <c r="AF131" s="1030">
        <v>1928077</v>
      </c>
      <c r="AG131" s="1028"/>
      <c r="AH131" s="1028"/>
      <c r="AI131" s="1028"/>
      <c r="AJ131" s="1029"/>
      <c r="AK131" s="1030">
        <v>2399421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6.9573231450000002</v>
      </c>
      <c r="AB132" s="1134"/>
      <c r="AC132" s="1134"/>
      <c r="AD132" s="1134"/>
      <c r="AE132" s="1135"/>
      <c r="AF132" s="1136">
        <v>7.020881427</v>
      </c>
      <c r="AG132" s="1134"/>
      <c r="AH132" s="1134"/>
      <c r="AI132" s="1134"/>
      <c r="AJ132" s="1135"/>
      <c r="AK132" s="1136">
        <v>6.2906426179999997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7.9</v>
      </c>
      <c r="AB133" s="1141"/>
      <c r="AC133" s="1141"/>
      <c r="AD133" s="1141"/>
      <c r="AE133" s="1142"/>
      <c r="AF133" s="1140">
        <v>7.2</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588274</v>
      </c>
      <c r="L9" s="264">
        <v>186104</v>
      </c>
      <c r="M9" s="265">
        <v>149112</v>
      </c>
      <c r="N9" s="266">
        <v>24.8</v>
      </c>
    </row>
    <row r="10" spans="1:16">
      <c r="A10" s="248"/>
      <c r="B10" s="244"/>
      <c r="C10" s="244"/>
      <c r="D10" s="244"/>
      <c r="E10" s="244"/>
      <c r="F10" s="244"/>
      <c r="G10" s="1149" t="s">
        <v>476</v>
      </c>
      <c r="H10" s="1150"/>
      <c r="I10" s="1150"/>
      <c r="J10" s="1151"/>
      <c r="K10" s="267">
        <v>20090</v>
      </c>
      <c r="L10" s="268">
        <v>6356</v>
      </c>
      <c r="M10" s="269">
        <v>16878</v>
      </c>
      <c r="N10" s="270">
        <v>-62.3</v>
      </c>
    </row>
    <row r="11" spans="1:16" ht="13.5" customHeight="1">
      <c r="A11" s="248"/>
      <c r="B11" s="244"/>
      <c r="C11" s="244"/>
      <c r="D11" s="244"/>
      <c r="E11" s="244"/>
      <c r="F11" s="244"/>
      <c r="G11" s="1149" t="s">
        <v>477</v>
      </c>
      <c r="H11" s="1150"/>
      <c r="I11" s="1150"/>
      <c r="J11" s="1151"/>
      <c r="K11" s="267">
        <v>120873</v>
      </c>
      <c r="L11" s="268">
        <v>38239</v>
      </c>
      <c r="M11" s="269">
        <v>25471</v>
      </c>
      <c r="N11" s="270">
        <v>50.1</v>
      </c>
    </row>
    <row r="12" spans="1:16" ht="13.5" customHeight="1">
      <c r="A12" s="248"/>
      <c r="B12" s="244"/>
      <c r="C12" s="244"/>
      <c r="D12" s="244"/>
      <c r="E12" s="244"/>
      <c r="F12" s="244"/>
      <c r="G12" s="1149" t="s">
        <v>478</v>
      </c>
      <c r="H12" s="1150"/>
      <c r="I12" s="1150"/>
      <c r="J12" s="1151"/>
      <c r="K12" s="267" t="s">
        <v>479</v>
      </c>
      <c r="L12" s="268" t="s">
        <v>479</v>
      </c>
      <c r="M12" s="269">
        <v>1933</v>
      </c>
      <c r="N12" s="270" t="s">
        <v>479</v>
      </c>
    </row>
    <row r="13" spans="1:16" ht="13.5" customHeight="1">
      <c r="A13" s="248"/>
      <c r="B13" s="244"/>
      <c r="C13" s="244"/>
      <c r="D13" s="244"/>
      <c r="E13" s="244"/>
      <c r="F13" s="244"/>
      <c r="G13" s="1149" t="s">
        <v>480</v>
      </c>
      <c r="H13" s="1150"/>
      <c r="I13" s="1150"/>
      <c r="J13" s="1151"/>
      <c r="K13" s="267" t="s">
        <v>479</v>
      </c>
      <c r="L13" s="268" t="s">
        <v>479</v>
      </c>
      <c r="M13" s="269" t="s">
        <v>479</v>
      </c>
      <c r="N13" s="270" t="s">
        <v>479</v>
      </c>
    </row>
    <row r="14" spans="1:16" ht="13.5" customHeight="1">
      <c r="A14" s="248"/>
      <c r="B14" s="244"/>
      <c r="C14" s="244"/>
      <c r="D14" s="244"/>
      <c r="E14" s="244"/>
      <c r="F14" s="244"/>
      <c r="G14" s="1149" t="s">
        <v>481</v>
      </c>
      <c r="H14" s="1150"/>
      <c r="I14" s="1150"/>
      <c r="J14" s="1151"/>
      <c r="K14" s="267">
        <v>9022</v>
      </c>
      <c r="L14" s="268">
        <v>2854</v>
      </c>
      <c r="M14" s="269">
        <v>7468</v>
      </c>
      <c r="N14" s="270">
        <v>-61.8</v>
      </c>
    </row>
    <row r="15" spans="1:16" ht="13.5" customHeight="1">
      <c r="A15" s="248"/>
      <c r="B15" s="244"/>
      <c r="C15" s="244"/>
      <c r="D15" s="244"/>
      <c r="E15" s="244"/>
      <c r="F15" s="244"/>
      <c r="G15" s="1149" t="s">
        <v>482</v>
      </c>
      <c r="H15" s="1150"/>
      <c r="I15" s="1150"/>
      <c r="J15" s="1151"/>
      <c r="K15" s="267" t="s">
        <v>479</v>
      </c>
      <c r="L15" s="268" t="s">
        <v>479</v>
      </c>
      <c r="M15" s="269">
        <v>4077</v>
      </c>
      <c r="N15" s="270" t="s">
        <v>479</v>
      </c>
    </row>
    <row r="16" spans="1:16">
      <c r="A16" s="248"/>
      <c r="B16" s="244"/>
      <c r="C16" s="244"/>
      <c r="D16" s="244"/>
      <c r="E16" s="244"/>
      <c r="F16" s="244"/>
      <c r="G16" s="1152" t="s">
        <v>483</v>
      </c>
      <c r="H16" s="1153"/>
      <c r="I16" s="1153"/>
      <c r="J16" s="1154"/>
      <c r="K16" s="268">
        <v>-50736</v>
      </c>
      <c r="L16" s="268">
        <v>-16051</v>
      </c>
      <c r="M16" s="269">
        <v>-15449</v>
      </c>
      <c r="N16" s="270">
        <v>3.9</v>
      </c>
    </row>
    <row r="17" spans="1:16">
      <c r="A17" s="248"/>
      <c r="B17" s="244"/>
      <c r="C17" s="244"/>
      <c r="D17" s="244"/>
      <c r="E17" s="244"/>
      <c r="F17" s="244"/>
      <c r="G17" s="1152" t="s">
        <v>168</v>
      </c>
      <c r="H17" s="1153"/>
      <c r="I17" s="1153"/>
      <c r="J17" s="1154"/>
      <c r="K17" s="268">
        <v>687523</v>
      </c>
      <c r="L17" s="268">
        <v>217502</v>
      </c>
      <c r="M17" s="269">
        <v>189490</v>
      </c>
      <c r="N17" s="270">
        <v>14.8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24.04</v>
      </c>
      <c r="L21" s="281">
        <v>16.760000000000002</v>
      </c>
      <c r="M21" s="282">
        <v>7.28</v>
      </c>
      <c r="N21" s="249"/>
      <c r="O21" s="283"/>
      <c r="P21" s="279"/>
    </row>
    <row r="22" spans="1:16" s="284" customFormat="1">
      <c r="A22" s="279"/>
      <c r="B22" s="249"/>
      <c r="C22" s="249"/>
      <c r="D22" s="249"/>
      <c r="E22" s="249"/>
      <c r="F22" s="249"/>
      <c r="G22" s="1144" t="s">
        <v>489</v>
      </c>
      <c r="H22" s="1145"/>
      <c r="I22" s="1145"/>
      <c r="J22" s="1146"/>
      <c r="K22" s="285">
        <v>95</v>
      </c>
      <c r="L22" s="286">
        <v>94.9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484899</v>
      </c>
      <c r="L32" s="294">
        <v>153401</v>
      </c>
      <c r="M32" s="295">
        <v>106256</v>
      </c>
      <c r="N32" s="296">
        <v>44.4</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t="s">
        <v>479</v>
      </c>
      <c r="N34" s="296" t="s">
        <v>479</v>
      </c>
    </row>
    <row r="35" spans="1:16" ht="27" customHeight="1">
      <c r="A35" s="248"/>
      <c r="B35" s="244"/>
      <c r="C35" s="244"/>
      <c r="D35" s="244"/>
      <c r="E35" s="244"/>
      <c r="F35" s="244"/>
      <c r="G35" s="1160" t="s">
        <v>496</v>
      </c>
      <c r="H35" s="1161"/>
      <c r="I35" s="1161"/>
      <c r="J35" s="1162"/>
      <c r="K35" s="294">
        <v>89546</v>
      </c>
      <c r="L35" s="294">
        <v>28328</v>
      </c>
      <c r="M35" s="295">
        <v>30126</v>
      </c>
      <c r="N35" s="296">
        <v>-6</v>
      </c>
    </row>
    <row r="36" spans="1:16" ht="27" customHeight="1">
      <c r="A36" s="248"/>
      <c r="B36" s="244"/>
      <c r="C36" s="244"/>
      <c r="D36" s="244"/>
      <c r="E36" s="244"/>
      <c r="F36" s="244"/>
      <c r="G36" s="1160" t="s">
        <v>497</v>
      </c>
      <c r="H36" s="1161"/>
      <c r="I36" s="1161"/>
      <c r="J36" s="1162"/>
      <c r="K36" s="294">
        <v>5382</v>
      </c>
      <c r="L36" s="294">
        <v>1703</v>
      </c>
      <c r="M36" s="295">
        <v>4934</v>
      </c>
      <c r="N36" s="296">
        <v>-65.5</v>
      </c>
    </row>
    <row r="37" spans="1:16" ht="13.5" customHeight="1">
      <c r="A37" s="248"/>
      <c r="B37" s="244"/>
      <c r="C37" s="244"/>
      <c r="D37" s="244"/>
      <c r="E37" s="244"/>
      <c r="F37" s="244"/>
      <c r="G37" s="1160" t="s">
        <v>498</v>
      </c>
      <c r="H37" s="1161"/>
      <c r="I37" s="1161"/>
      <c r="J37" s="1162"/>
      <c r="K37" s="294">
        <v>6511</v>
      </c>
      <c r="L37" s="294">
        <v>2060</v>
      </c>
      <c r="M37" s="295">
        <v>1289</v>
      </c>
      <c r="N37" s="296">
        <v>59.8</v>
      </c>
    </row>
    <row r="38" spans="1:16" ht="27" customHeight="1">
      <c r="A38" s="248"/>
      <c r="B38" s="244"/>
      <c r="C38" s="244"/>
      <c r="D38" s="244"/>
      <c r="E38" s="244"/>
      <c r="F38" s="244"/>
      <c r="G38" s="1163" t="s">
        <v>499</v>
      </c>
      <c r="H38" s="1164"/>
      <c r="I38" s="1164"/>
      <c r="J38" s="1165"/>
      <c r="K38" s="297">
        <v>44</v>
      </c>
      <c r="L38" s="297">
        <v>14</v>
      </c>
      <c r="M38" s="298">
        <v>42</v>
      </c>
      <c r="N38" s="299">
        <v>-66.7</v>
      </c>
      <c r="O38" s="293"/>
    </row>
    <row r="39" spans="1:16">
      <c r="A39" s="248"/>
      <c r="B39" s="244"/>
      <c r="C39" s="244"/>
      <c r="D39" s="244"/>
      <c r="E39" s="244"/>
      <c r="F39" s="244"/>
      <c r="G39" s="1163" t="s">
        <v>500</v>
      </c>
      <c r="H39" s="1164"/>
      <c r="I39" s="1164"/>
      <c r="J39" s="1165"/>
      <c r="K39" s="300" t="s">
        <v>479</v>
      </c>
      <c r="L39" s="300" t="s">
        <v>479</v>
      </c>
      <c r="M39" s="301">
        <v>-6102</v>
      </c>
      <c r="N39" s="302" t="s">
        <v>479</v>
      </c>
      <c r="O39" s="293"/>
    </row>
    <row r="40" spans="1:16" ht="27" customHeight="1">
      <c r="A40" s="248"/>
      <c r="B40" s="244"/>
      <c r="C40" s="244"/>
      <c r="D40" s="244"/>
      <c r="E40" s="244"/>
      <c r="F40" s="244"/>
      <c r="G40" s="1160" t="s">
        <v>501</v>
      </c>
      <c r="H40" s="1161"/>
      <c r="I40" s="1161"/>
      <c r="J40" s="1162"/>
      <c r="K40" s="300">
        <v>-435443</v>
      </c>
      <c r="L40" s="300">
        <v>-137755</v>
      </c>
      <c r="M40" s="301">
        <v>-103856</v>
      </c>
      <c r="N40" s="302">
        <v>32.6</v>
      </c>
      <c r="O40" s="293"/>
    </row>
    <row r="41" spans="1:16">
      <c r="A41" s="248"/>
      <c r="B41" s="244"/>
      <c r="C41" s="244"/>
      <c r="D41" s="244"/>
      <c r="E41" s="244"/>
      <c r="F41" s="244"/>
      <c r="G41" s="1166" t="s">
        <v>279</v>
      </c>
      <c r="H41" s="1167"/>
      <c r="I41" s="1167"/>
      <c r="J41" s="1168"/>
      <c r="K41" s="294">
        <v>150939</v>
      </c>
      <c r="L41" s="300">
        <v>47750</v>
      </c>
      <c r="M41" s="301">
        <v>32689</v>
      </c>
      <c r="N41" s="302">
        <v>46.1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615692</v>
      </c>
      <c r="J51" s="320">
        <v>183187</v>
      </c>
      <c r="K51" s="321">
        <v>-72.2</v>
      </c>
      <c r="L51" s="322">
        <v>201428</v>
      </c>
      <c r="M51" s="323">
        <v>-39.700000000000003</v>
      </c>
      <c r="N51" s="324">
        <v>-32.5</v>
      </c>
    </row>
    <row r="52" spans="1:14">
      <c r="A52" s="248"/>
      <c r="B52" s="244"/>
      <c r="C52" s="244"/>
      <c r="D52" s="244"/>
      <c r="E52" s="244"/>
      <c r="F52" s="244"/>
      <c r="G52" s="325"/>
      <c r="H52" s="326" t="s">
        <v>512</v>
      </c>
      <c r="I52" s="327">
        <v>449380</v>
      </c>
      <c r="J52" s="328">
        <v>133704</v>
      </c>
      <c r="K52" s="329">
        <v>-54.6</v>
      </c>
      <c r="L52" s="330">
        <v>118373</v>
      </c>
      <c r="M52" s="331">
        <v>-12.6</v>
      </c>
      <c r="N52" s="332">
        <v>-42</v>
      </c>
    </row>
    <row r="53" spans="1:14">
      <c r="A53" s="248"/>
      <c r="B53" s="244"/>
      <c r="C53" s="244"/>
      <c r="D53" s="244"/>
      <c r="E53" s="244"/>
      <c r="F53" s="244"/>
      <c r="G53" s="310" t="s">
        <v>513</v>
      </c>
      <c r="H53" s="311"/>
      <c r="I53" s="319">
        <v>1235238</v>
      </c>
      <c r="J53" s="320">
        <v>374542</v>
      </c>
      <c r="K53" s="321">
        <v>104.5</v>
      </c>
      <c r="L53" s="322">
        <v>221823</v>
      </c>
      <c r="M53" s="323">
        <v>10.1</v>
      </c>
      <c r="N53" s="324">
        <v>94.4</v>
      </c>
    </row>
    <row r="54" spans="1:14">
      <c r="A54" s="248"/>
      <c r="B54" s="244"/>
      <c r="C54" s="244"/>
      <c r="D54" s="244"/>
      <c r="E54" s="244"/>
      <c r="F54" s="244"/>
      <c r="G54" s="325"/>
      <c r="H54" s="326" t="s">
        <v>512</v>
      </c>
      <c r="I54" s="327">
        <v>411526</v>
      </c>
      <c r="J54" s="328">
        <v>124780</v>
      </c>
      <c r="K54" s="329">
        <v>-6.7</v>
      </c>
      <c r="L54" s="330">
        <v>104431</v>
      </c>
      <c r="M54" s="331">
        <v>-11.8</v>
      </c>
      <c r="N54" s="332">
        <v>5.0999999999999996</v>
      </c>
    </row>
    <row r="55" spans="1:14">
      <c r="A55" s="248"/>
      <c r="B55" s="244"/>
      <c r="C55" s="244"/>
      <c r="D55" s="244"/>
      <c r="E55" s="244"/>
      <c r="F55" s="244"/>
      <c r="G55" s="310" t="s">
        <v>514</v>
      </c>
      <c r="H55" s="311"/>
      <c r="I55" s="319">
        <v>567483</v>
      </c>
      <c r="J55" s="320">
        <v>173702</v>
      </c>
      <c r="K55" s="321">
        <v>-53.6</v>
      </c>
      <c r="L55" s="322">
        <v>263041</v>
      </c>
      <c r="M55" s="323">
        <v>18.600000000000001</v>
      </c>
      <c r="N55" s="324">
        <v>-72.2</v>
      </c>
    </row>
    <row r="56" spans="1:14">
      <c r="A56" s="248"/>
      <c r="B56" s="244"/>
      <c r="C56" s="244"/>
      <c r="D56" s="244"/>
      <c r="E56" s="244"/>
      <c r="F56" s="244"/>
      <c r="G56" s="325"/>
      <c r="H56" s="326" t="s">
        <v>512</v>
      </c>
      <c r="I56" s="327">
        <v>335534</v>
      </c>
      <c r="J56" s="328">
        <v>102704</v>
      </c>
      <c r="K56" s="329">
        <v>-17.7</v>
      </c>
      <c r="L56" s="330">
        <v>103171</v>
      </c>
      <c r="M56" s="331">
        <v>-1.2</v>
      </c>
      <c r="N56" s="332">
        <v>-16.5</v>
      </c>
    </row>
    <row r="57" spans="1:14">
      <c r="A57" s="248"/>
      <c r="B57" s="244"/>
      <c r="C57" s="244"/>
      <c r="D57" s="244"/>
      <c r="E57" s="244"/>
      <c r="F57" s="244"/>
      <c r="G57" s="310" t="s">
        <v>515</v>
      </c>
      <c r="H57" s="311"/>
      <c r="I57" s="319">
        <v>854955</v>
      </c>
      <c r="J57" s="320">
        <v>265927</v>
      </c>
      <c r="K57" s="321">
        <v>53.1</v>
      </c>
      <c r="L57" s="322">
        <v>272886</v>
      </c>
      <c r="M57" s="323">
        <v>3.7</v>
      </c>
      <c r="N57" s="324">
        <v>49.4</v>
      </c>
    </row>
    <row r="58" spans="1:14">
      <c r="A58" s="248"/>
      <c r="B58" s="244"/>
      <c r="C58" s="244"/>
      <c r="D58" s="244"/>
      <c r="E58" s="244"/>
      <c r="F58" s="244"/>
      <c r="G58" s="325"/>
      <c r="H58" s="326" t="s">
        <v>512</v>
      </c>
      <c r="I58" s="327">
        <v>461585</v>
      </c>
      <c r="J58" s="328">
        <v>143572</v>
      </c>
      <c r="K58" s="329">
        <v>39.799999999999997</v>
      </c>
      <c r="L58" s="330">
        <v>125724</v>
      </c>
      <c r="M58" s="331">
        <v>21.9</v>
      </c>
      <c r="N58" s="332">
        <v>17.899999999999999</v>
      </c>
    </row>
    <row r="59" spans="1:14">
      <c r="A59" s="248"/>
      <c r="B59" s="244"/>
      <c r="C59" s="244"/>
      <c r="D59" s="244"/>
      <c r="E59" s="244"/>
      <c r="F59" s="244"/>
      <c r="G59" s="310" t="s">
        <v>516</v>
      </c>
      <c r="H59" s="311"/>
      <c r="I59" s="319">
        <v>3137664</v>
      </c>
      <c r="J59" s="320">
        <v>992618</v>
      </c>
      <c r="K59" s="321">
        <v>273.3</v>
      </c>
      <c r="L59" s="322">
        <v>245039</v>
      </c>
      <c r="M59" s="323">
        <v>-10.199999999999999</v>
      </c>
      <c r="N59" s="324">
        <v>283.5</v>
      </c>
    </row>
    <row r="60" spans="1:14">
      <c r="A60" s="248"/>
      <c r="B60" s="244"/>
      <c r="C60" s="244"/>
      <c r="D60" s="244"/>
      <c r="E60" s="244"/>
      <c r="F60" s="244"/>
      <c r="G60" s="325"/>
      <c r="H60" s="326" t="s">
        <v>512</v>
      </c>
      <c r="I60" s="333">
        <v>670254</v>
      </c>
      <c r="J60" s="328">
        <v>212039</v>
      </c>
      <c r="K60" s="329">
        <v>47.7</v>
      </c>
      <c r="L60" s="330">
        <v>108922</v>
      </c>
      <c r="M60" s="331">
        <v>-13.4</v>
      </c>
      <c r="N60" s="332">
        <v>61.1</v>
      </c>
    </row>
    <row r="61" spans="1:14">
      <c r="A61" s="248"/>
      <c r="B61" s="244"/>
      <c r="C61" s="244"/>
      <c r="D61" s="244"/>
      <c r="E61" s="244"/>
      <c r="F61" s="244"/>
      <c r="G61" s="310" t="s">
        <v>517</v>
      </c>
      <c r="H61" s="334"/>
      <c r="I61" s="335">
        <v>1282206</v>
      </c>
      <c r="J61" s="336">
        <v>397995</v>
      </c>
      <c r="K61" s="337">
        <v>61</v>
      </c>
      <c r="L61" s="338">
        <v>240843</v>
      </c>
      <c r="M61" s="339">
        <v>-3.5</v>
      </c>
      <c r="N61" s="324">
        <v>64.5</v>
      </c>
    </row>
    <row r="62" spans="1:14">
      <c r="A62" s="248"/>
      <c r="B62" s="244"/>
      <c r="C62" s="244"/>
      <c r="D62" s="244"/>
      <c r="E62" s="244"/>
      <c r="F62" s="244"/>
      <c r="G62" s="325"/>
      <c r="H62" s="326" t="s">
        <v>512</v>
      </c>
      <c r="I62" s="327">
        <v>465656</v>
      </c>
      <c r="J62" s="328">
        <v>143360</v>
      </c>
      <c r="K62" s="329">
        <v>1.7</v>
      </c>
      <c r="L62" s="330">
        <v>112124</v>
      </c>
      <c r="M62" s="331">
        <v>-3.4</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25.66</v>
      </c>
      <c r="G47" s="12">
        <v>24.66</v>
      </c>
      <c r="H47" s="12">
        <v>24.52</v>
      </c>
      <c r="I47" s="12">
        <v>28.29</v>
      </c>
      <c r="J47" s="13">
        <v>23.67</v>
      </c>
    </row>
    <row r="48" spans="2:10" ht="57.75" customHeight="1">
      <c r="B48" s="14"/>
      <c r="C48" s="1171" t="s">
        <v>4</v>
      </c>
      <c r="D48" s="1171"/>
      <c r="E48" s="1172"/>
      <c r="F48" s="15">
        <v>0.89</v>
      </c>
      <c r="G48" s="16">
        <v>3.58</v>
      </c>
      <c r="H48" s="16">
        <v>5.53</v>
      </c>
      <c r="I48" s="16">
        <v>1.89</v>
      </c>
      <c r="J48" s="17">
        <v>15.29</v>
      </c>
    </row>
    <row r="49" spans="2:10" ht="57.75" customHeight="1" thickBot="1">
      <c r="B49" s="18"/>
      <c r="C49" s="1173" t="s">
        <v>5</v>
      </c>
      <c r="D49" s="1173"/>
      <c r="E49" s="1174"/>
      <c r="F49" s="19" t="s">
        <v>524</v>
      </c>
      <c r="G49" s="20">
        <v>2.75</v>
      </c>
      <c r="H49" s="20">
        <v>1.99</v>
      </c>
      <c r="I49" s="20" t="s">
        <v>525</v>
      </c>
      <c r="J49" s="21">
        <v>13.72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貞村　俊介</cp:lastModifiedBy>
  <cp:lastPrinted>2017-05-24T07:25:26Z</cp:lastPrinted>
  <dcterms:created xsi:type="dcterms:W3CDTF">2017-02-15T14:28:59Z</dcterms:created>
  <dcterms:modified xsi:type="dcterms:W3CDTF">2017-05-24T07:27:45Z</dcterms:modified>
</cp:coreProperties>
</file>